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35" windowHeight="7170" tabRatio="689" activeTab="8"/>
  </bookViews>
  <sheets>
    <sheet name="13.12" sheetId="1" r:id="rId1"/>
    <sheet name="13.12 (б)" sheetId="2" r:id="rId2"/>
    <sheet name="14.12 " sheetId="3" r:id="rId3"/>
    <sheet name="14.12 (б) " sheetId="4" r:id="rId4"/>
    <sheet name="15.12" sheetId="5" r:id="rId5"/>
    <sheet name="15.12 (б) " sheetId="6" r:id="rId6"/>
    <sheet name="16.12" sheetId="7" r:id="rId7"/>
    <sheet name="16.12 (б)  " sheetId="8" r:id="rId8"/>
    <sheet name="17.12" sheetId="9" r:id="rId9"/>
    <sheet name="17.12 (б)  " sheetId="10" r:id="rId10"/>
    <sheet name="21,09(з)" sheetId="11" state="hidden" r:id="rId11"/>
  </sheets>
  <definedNames/>
  <calcPr fullCalcOnLoad="1"/>
</workbook>
</file>

<file path=xl/sharedStrings.xml><?xml version="1.0" encoding="utf-8"?>
<sst xmlns="http://schemas.openxmlformats.org/spreadsheetml/2006/main" count="668" uniqueCount="179">
  <si>
    <t>Калькулятор</t>
  </si>
  <si>
    <t>Зав. производством</t>
  </si>
  <si>
    <t>Технолог</t>
  </si>
  <si>
    <t>Согласовано  __________________ /_____________________/</t>
  </si>
  <si>
    <t>НАИМЕНОВАНИЕ БЛЮДА</t>
  </si>
  <si>
    <t>ЗАВТРАК</t>
  </si>
  <si>
    <t>№ рецептуры</t>
  </si>
  <si>
    <t>ИТОГО :</t>
  </si>
  <si>
    <t>ОБЕД</t>
  </si>
  <si>
    <t>ПОЛДНИК</t>
  </si>
  <si>
    <t xml:space="preserve"> </t>
  </si>
  <si>
    <t>Белки</t>
  </si>
  <si>
    <t>Жиры</t>
  </si>
  <si>
    <t>Всего за день</t>
  </si>
  <si>
    <t>Углеводы</t>
  </si>
  <si>
    <t>Выход</t>
  </si>
  <si>
    <t>Цена</t>
  </si>
  <si>
    <t>Эн. Цен.</t>
  </si>
  <si>
    <t>МУНИЦИПАЛЬНОЕ БЮДЖЕТНОЕ УЧРЕЖДЕНИЕ "СЕРВИСНЫЙ ЦЕНТР ВОЛОДАРСКОГО МУНИЦИПАЛЬНОГО РАЙОНА"</t>
  </si>
  <si>
    <t>Зам.директора</t>
  </si>
  <si>
    <t>_________________________</t>
  </si>
  <si>
    <t>/С.В.Нечаев/</t>
  </si>
  <si>
    <t>/Е.Н.Нечаева/</t>
  </si>
  <si>
    <t>/И.П.Красникова/</t>
  </si>
  <si>
    <t>1/100</t>
  </si>
  <si>
    <t>257-96</t>
  </si>
  <si>
    <t>1/200/10</t>
  </si>
  <si>
    <t>Какао на молоке</t>
  </si>
  <si>
    <t>1/200</t>
  </si>
  <si>
    <t>Батон</t>
  </si>
  <si>
    <t>Хлеб ржаной</t>
  </si>
  <si>
    <t>637-96</t>
  </si>
  <si>
    <t>Кофейный напиток на молоке</t>
  </si>
  <si>
    <t>139-96</t>
  </si>
  <si>
    <t>1/50</t>
  </si>
  <si>
    <t>588-96</t>
  </si>
  <si>
    <t>Фрукт Яблоко</t>
  </si>
  <si>
    <t>628-96</t>
  </si>
  <si>
    <t>469-96</t>
  </si>
  <si>
    <t>Сыр</t>
  </si>
  <si>
    <t>131-96</t>
  </si>
  <si>
    <t>Суп картофельный с крупой и рыбными консервами</t>
  </si>
  <si>
    <t>1/70</t>
  </si>
  <si>
    <t>ТТК</t>
  </si>
  <si>
    <t>Горячий бутерброд с сосиской</t>
  </si>
  <si>
    <t>403-96</t>
  </si>
  <si>
    <t>Плов из свинины</t>
  </si>
  <si>
    <t>1/250</t>
  </si>
  <si>
    <t>Яйцо отварное</t>
  </si>
  <si>
    <t>Компот из сухофруктов+С</t>
  </si>
  <si>
    <t>ТТК-14</t>
  </si>
  <si>
    <t>Плюшка "Московская"</t>
  </si>
  <si>
    <t>Огурец соленый</t>
  </si>
  <si>
    <t>50/200</t>
  </si>
  <si>
    <t>1/15</t>
  </si>
  <si>
    <t>1 шт.</t>
  </si>
  <si>
    <t>20/250</t>
  </si>
  <si>
    <t>МЕНЮ (7-11 лет)</t>
  </si>
  <si>
    <t>Йогурт</t>
  </si>
  <si>
    <t>Пышка отделочная(в инд.упаковке)</t>
  </si>
  <si>
    <t>75,00</t>
  </si>
  <si>
    <t>Всего за день/цена</t>
  </si>
  <si>
    <t>1/48</t>
  </si>
  <si>
    <t>ЦЕНА КОМПЛЕКСНОГО ЗАВТРАКА:</t>
  </si>
  <si>
    <t>ЦЕНА КОМПЛЕКСНОГО ОБЕДА:</t>
  </si>
  <si>
    <t>1шт</t>
  </si>
  <si>
    <t>на 21 сентября 2020 г  (понедельник-2)</t>
  </si>
  <si>
    <t>Каша "Дружба"</t>
  </si>
  <si>
    <t>1/36</t>
  </si>
  <si>
    <t xml:space="preserve"> по столовой школы №12</t>
  </si>
  <si>
    <t>Муниципальное бюджетное общеобразовательное учреждение Средняя школа № 9</t>
  </si>
  <si>
    <t>1/180</t>
  </si>
  <si>
    <t>1/20</t>
  </si>
  <si>
    <t>642-96</t>
  </si>
  <si>
    <t xml:space="preserve">Кофейный напиток на молоке </t>
  </si>
  <si>
    <t xml:space="preserve">Запеканка творожная со сгущенным молоком </t>
  </si>
  <si>
    <t>261-96</t>
  </si>
  <si>
    <t>591-96</t>
  </si>
  <si>
    <t>Фрукт яблоко</t>
  </si>
  <si>
    <t>Кисель из концентрата +С</t>
  </si>
  <si>
    <t>Хлеб ржано-пшеничный</t>
  </si>
  <si>
    <t>ТТК2-14</t>
  </si>
  <si>
    <t>Школа</t>
  </si>
  <si>
    <t>День</t>
  </si>
  <si>
    <t>МЕНЮ (7-10 лет)вторая неделя</t>
  </si>
  <si>
    <t>Отд./корп</t>
  </si>
  <si>
    <t>Раздел</t>
  </si>
  <si>
    <t>№ рец.</t>
  </si>
  <si>
    <t xml:space="preserve">Прием пищи </t>
  </si>
  <si>
    <t xml:space="preserve"> БЛЮДА</t>
  </si>
  <si>
    <t>Завтрак</t>
  </si>
  <si>
    <t>гор.напитки</t>
  </si>
  <si>
    <t>Хлеб</t>
  </si>
  <si>
    <t>Выход,г</t>
  </si>
  <si>
    <t>1 блюдо</t>
  </si>
  <si>
    <t>Обед</t>
  </si>
  <si>
    <t xml:space="preserve">Калорийность </t>
  </si>
  <si>
    <t>Завтрак2</t>
  </si>
  <si>
    <t>2 блюдо</t>
  </si>
  <si>
    <t>гарнир</t>
  </si>
  <si>
    <t>3 блюдо</t>
  </si>
  <si>
    <t>хлеб черный</t>
  </si>
  <si>
    <t>закуска</t>
  </si>
  <si>
    <t>фрукт</t>
  </si>
  <si>
    <t>МЕНЮ (11-18 лет)вторая неделя</t>
  </si>
  <si>
    <t>1/46</t>
  </si>
  <si>
    <t>понедельник 13.12.2021</t>
  </si>
  <si>
    <t>вторник 14.12.2021</t>
  </si>
  <si>
    <t>среда 15.12.2021</t>
  </si>
  <si>
    <t>четверг 16.12.2021</t>
  </si>
  <si>
    <t>пятница 17.12.2021</t>
  </si>
  <si>
    <t>Горячий бутерброд с колбасой вареной</t>
  </si>
  <si>
    <t>1/72</t>
  </si>
  <si>
    <t>Каша Янтарная</t>
  </si>
  <si>
    <t>Суп картофельный с крупой и рыбой.(минтай)</t>
  </si>
  <si>
    <t>25/250</t>
  </si>
  <si>
    <t>595-2007</t>
  </si>
  <si>
    <t>Рагу из свинины</t>
  </si>
  <si>
    <t xml:space="preserve">Чай с сахаром </t>
  </si>
  <si>
    <t>1/26</t>
  </si>
  <si>
    <t>ТТК 2-14</t>
  </si>
  <si>
    <t xml:space="preserve">Плюшка "Московская" </t>
  </si>
  <si>
    <t>1/77</t>
  </si>
  <si>
    <t xml:space="preserve">Фрукт яблоко </t>
  </si>
  <si>
    <t xml:space="preserve">Сыр </t>
  </si>
  <si>
    <t>286-3-96</t>
  </si>
  <si>
    <t>Омлет, смешанный с мясными продуктами (колбаса отварная )</t>
  </si>
  <si>
    <t xml:space="preserve">Батон </t>
  </si>
  <si>
    <t>1/47</t>
  </si>
  <si>
    <t>75-1996</t>
  </si>
  <si>
    <t>Икра свекольная</t>
  </si>
  <si>
    <t>120-96</t>
  </si>
  <si>
    <t>Щи из св капусты с гов.тушонкой и сметаной.</t>
  </si>
  <si>
    <t>20/250/10</t>
  </si>
  <si>
    <t>422-96</t>
  </si>
  <si>
    <t>Тефтели в соусе (ф.гов.)</t>
  </si>
  <si>
    <t>115/50</t>
  </si>
  <si>
    <t xml:space="preserve">Макароны отварные с маслом  </t>
  </si>
  <si>
    <t>2,60</t>
  </si>
  <si>
    <t>0,50</t>
  </si>
  <si>
    <t>13,70</t>
  </si>
  <si>
    <t>1/10</t>
  </si>
  <si>
    <t>1/30</t>
  </si>
  <si>
    <t>Огурец свежий</t>
  </si>
  <si>
    <t xml:space="preserve">Сосиска отварная </t>
  </si>
  <si>
    <t>1/60</t>
  </si>
  <si>
    <t>465-96</t>
  </si>
  <si>
    <t>Рис отварной с маслом</t>
  </si>
  <si>
    <t>Фрукт яблоко1/200</t>
  </si>
  <si>
    <t>Суп картофельный с макар из-ми на к/б</t>
  </si>
  <si>
    <t>460-3-96</t>
  </si>
  <si>
    <t>Котлета куриная (грудка кур.)</t>
  </si>
  <si>
    <t>215-96</t>
  </si>
  <si>
    <t>Рагу из овощей</t>
  </si>
  <si>
    <t>585-96</t>
  </si>
  <si>
    <t>Компот из груш +С</t>
  </si>
  <si>
    <t>1/61</t>
  </si>
  <si>
    <t>297-3-96</t>
  </si>
  <si>
    <t>1/150/25</t>
  </si>
  <si>
    <t>129-96</t>
  </si>
  <si>
    <t xml:space="preserve">Рассольник "Ленинградский"на к/б </t>
  </si>
  <si>
    <t>636-2007</t>
  </si>
  <si>
    <t>Голубцы с мясом и рисом(грудка кур.)</t>
  </si>
  <si>
    <t>2/158</t>
  </si>
  <si>
    <t>1/150/20</t>
  </si>
  <si>
    <t>Масло сливосное</t>
  </si>
  <si>
    <t>183-2011</t>
  </si>
  <si>
    <t xml:space="preserve">Каша гречневая молочная с маслом </t>
  </si>
  <si>
    <t>201-2007</t>
  </si>
  <si>
    <t>Суп крестьянский с гов.тушенкой и сметаной</t>
  </si>
  <si>
    <t>309-96</t>
  </si>
  <si>
    <t>Рыба тушеная с овощами в томатном соусе (минтай)</t>
  </si>
  <si>
    <t>1/150</t>
  </si>
  <si>
    <t>470-96</t>
  </si>
  <si>
    <t xml:space="preserve">Картофель отварной </t>
  </si>
  <si>
    <t>Компот из сухофруктов +С</t>
  </si>
  <si>
    <t>Сосиска отварная</t>
  </si>
  <si>
    <t>1/43</t>
  </si>
  <si>
    <t>1/200/5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</si>
</sst>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0"/>
    <numFmt numFmtId="174" formatCode="0.0000"/>
    <numFmt numFmtId="175" formatCode="0.000"/>
    <numFmt numFmtId="176" formatCode="#,##0.00_р_."/>
    <numFmt numFmtId="177" formatCode="_-* #,##0.0&quot;р.&quot;_-;\-* #,##0.0&quot;р.&quot;_-;_-* &quot;-&quot;?&quot;р.&quot;_-;_-@_-"/>
    <numFmt numFmtId="178" formatCode="0.0"/>
    <numFmt numFmtId="179" formatCode="#,##0.00&quot;р.&quot;"/>
    <numFmt numFmtId="180" formatCode="000000"/>
    <numFmt numFmtId="181" formatCode="#,##0.00_ ;\-#,##0.00\ "/>
    <numFmt numFmtId="182" formatCode="#,##0.0_р_.;\-#,##0.0_р_."/>
    <numFmt numFmtId="183" formatCode="#&quot; &quot;???/???"/>
    <numFmt numFmtId="184" formatCode="#,##0.00\ _₽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\ &quot;₽&quot;"/>
  </numFmts>
  <fonts count="58">
    <font>
      <sz val="10"/>
      <name val="Arial Cyr"/>
      <family val="0"/>
    </font>
    <font>
      <u val="single"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b/>
      <u val="single"/>
      <sz val="12"/>
      <name val="Arial Cyr"/>
      <family val="0"/>
    </font>
    <font>
      <b/>
      <i/>
      <sz val="12"/>
      <name val="Arial Cyr"/>
      <family val="0"/>
    </font>
    <font>
      <b/>
      <i/>
      <u val="single"/>
      <sz val="14"/>
      <name val="Times New Roman"/>
      <family val="1"/>
    </font>
    <font>
      <b/>
      <i/>
      <u val="single"/>
      <sz val="12"/>
      <name val="Arial Cyr"/>
      <family val="0"/>
    </font>
    <font>
      <b/>
      <sz val="14"/>
      <name val="Times New Roman"/>
      <family val="1"/>
    </font>
    <font>
      <i/>
      <sz val="14"/>
      <name val="Arial Cyr"/>
      <family val="0"/>
    </font>
    <font>
      <sz val="14"/>
      <name val="Arial Cyr"/>
      <family val="0"/>
    </font>
    <font>
      <i/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2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>
        <color indexed="2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>
        <color indexed="2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>
        <color indexed="2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368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1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" fontId="2" fillId="32" borderId="17" xfId="0" applyNumberFormat="1" applyFont="1" applyFill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2" fillId="32" borderId="18" xfId="0" applyNumberFormat="1" applyFont="1" applyFill="1" applyBorder="1" applyAlignment="1">
      <alignment horizontal="center" vertical="center"/>
    </xf>
    <xf numFmtId="2" fontId="2" fillId="32" borderId="19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 wrapText="1"/>
    </xf>
    <xf numFmtId="4" fontId="2" fillId="32" borderId="16" xfId="0" applyNumberFormat="1" applyFont="1" applyFill="1" applyBorder="1" applyAlignment="1">
      <alignment horizontal="center" vertical="center"/>
    </xf>
    <xf numFmtId="178" fontId="2" fillId="32" borderId="21" xfId="0" applyNumberFormat="1" applyFont="1" applyFill="1" applyBorder="1" applyAlignment="1">
      <alignment horizontal="center" vertical="center"/>
    </xf>
    <xf numFmtId="2" fontId="2" fillId="32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2" fontId="2" fillId="32" borderId="16" xfId="0" applyNumberFormat="1" applyFont="1" applyFill="1" applyBorder="1" applyAlignment="1">
      <alignment horizontal="center" vertical="center"/>
    </xf>
    <xf numFmtId="2" fontId="2" fillId="32" borderId="21" xfId="0" applyNumberFormat="1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2" fontId="2" fillId="32" borderId="29" xfId="0" applyNumberFormat="1" applyFont="1" applyFill="1" applyBorder="1" applyAlignment="1">
      <alignment vertical="center" wrapText="1"/>
    </xf>
    <xf numFmtId="2" fontId="2" fillId="32" borderId="30" xfId="0" applyNumberFormat="1" applyFont="1" applyFill="1" applyBorder="1" applyAlignment="1">
      <alignment vertical="center" wrapText="1"/>
    </xf>
    <xf numFmtId="49" fontId="2" fillId="32" borderId="21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2" fontId="2" fillId="32" borderId="16" xfId="0" applyNumberFormat="1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2" fontId="3" fillId="0" borderId="31" xfId="0" applyNumberFormat="1" applyFont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 wrapText="1"/>
    </xf>
    <xf numFmtId="2" fontId="3" fillId="33" borderId="31" xfId="0" applyNumberFormat="1" applyFont="1" applyFill="1" applyBorder="1" applyAlignment="1">
      <alignment horizontal="center" vertical="center"/>
    </xf>
    <xf numFmtId="49" fontId="3" fillId="33" borderId="31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wrapText="1"/>
    </xf>
    <xf numFmtId="0" fontId="18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wrapText="1"/>
    </xf>
    <xf numFmtId="0" fontId="18" fillId="0" borderId="35" xfId="0" applyFont="1" applyBorder="1" applyAlignment="1">
      <alignment vertical="center" wrapText="1"/>
    </xf>
    <xf numFmtId="0" fontId="19" fillId="0" borderId="36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36" xfId="0" applyFont="1" applyBorder="1" applyAlignment="1">
      <alignment/>
    </xf>
    <xf numFmtId="2" fontId="21" fillId="0" borderId="11" xfId="0" applyNumberFormat="1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 wrapText="1"/>
    </xf>
    <xf numFmtId="2" fontId="21" fillId="33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2" fontId="21" fillId="0" borderId="20" xfId="0" applyNumberFormat="1" applyFont="1" applyBorder="1" applyAlignment="1">
      <alignment horizontal="center" vertical="center"/>
    </xf>
    <xf numFmtId="2" fontId="21" fillId="33" borderId="20" xfId="0" applyNumberFormat="1" applyFont="1" applyFill="1" applyBorder="1" applyAlignment="1">
      <alignment horizontal="center" vertical="center" wrapText="1"/>
    </xf>
    <xf numFmtId="2" fontId="21" fillId="33" borderId="32" xfId="0" applyNumberFormat="1" applyFont="1" applyFill="1" applyBorder="1" applyAlignment="1">
      <alignment horizontal="center" vertical="center"/>
    </xf>
    <xf numFmtId="2" fontId="21" fillId="33" borderId="33" xfId="0" applyNumberFormat="1" applyFont="1" applyFill="1" applyBorder="1" applyAlignment="1">
      <alignment horizontal="center" vertical="center"/>
    </xf>
    <xf numFmtId="2" fontId="21" fillId="33" borderId="31" xfId="0" applyNumberFormat="1" applyFont="1" applyFill="1" applyBorder="1" applyAlignment="1">
      <alignment horizontal="center" vertical="center"/>
    </xf>
    <xf numFmtId="0" fontId="15" fillId="33" borderId="37" xfId="0" applyFont="1" applyFill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center" vertical="center"/>
    </xf>
    <xf numFmtId="49" fontId="21" fillId="33" borderId="33" xfId="0" applyNumberFormat="1" applyFont="1" applyFill="1" applyBorder="1" applyAlignment="1">
      <alignment horizontal="center" vertical="center"/>
    </xf>
    <xf numFmtId="49" fontId="21" fillId="33" borderId="20" xfId="0" applyNumberFormat="1" applyFont="1" applyFill="1" applyBorder="1" applyAlignment="1">
      <alignment horizontal="center" vertical="center" wrapText="1"/>
    </xf>
    <xf numFmtId="4" fontId="21" fillId="33" borderId="20" xfId="0" applyNumberFormat="1" applyFont="1" applyFill="1" applyBorder="1" applyAlignment="1">
      <alignment horizontal="center" vertical="center" wrapText="1"/>
    </xf>
    <xf numFmtId="2" fontId="21" fillId="33" borderId="11" xfId="0" applyNumberFormat="1" applyFont="1" applyFill="1" applyBorder="1" applyAlignment="1">
      <alignment horizontal="center" vertical="center" wrapText="1"/>
    </xf>
    <xf numFmtId="2" fontId="21" fillId="0" borderId="20" xfId="0" applyNumberFormat="1" applyFont="1" applyBorder="1" applyAlignment="1">
      <alignment horizontal="center" vertical="center" wrapText="1"/>
    </xf>
    <xf numFmtId="2" fontId="21" fillId="33" borderId="24" xfId="0" applyNumberFormat="1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/>
    </xf>
    <xf numFmtId="2" fontId="15" fillId="33" borderId="21" xfId="0" applyNumberFormat="1" applyFont="1" applyFill="1" applyBorder="1" applyAlignment="1">
      <alignment horizontal="center" vertical="center"/>
    </xf>
    <xf numFmtId="2" fontId="15" fillId="33" borderId="22" xfId="0" applyNumberFormat="1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left" vertical="center"/>
    </xf>
    <xf numFmtId="4" fontId="15" fillId="33" borderId="16" xfId="0" applyNumberFormat="1" applyFont="1" applyFill="1" applyBorder="1" applyAlignment="1">
      <alignment horizontal="center" vertical="center"/>
    </xf>
    <xf numFmtId="0" fontId="15" fillId="0" borderId="38" xfId="0" applyFont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2" fontId="15" fillId="33" borderId="12" xfId="0" applyNumberFormat="1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39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center" vertical="center" wrapText="1"/>
    </xf>
    <xf numFmtId="0" fontId="15" fillId="33" borderId="40" xfId="0" applyFont="1" applyFill="1" applyBorder="1" applyAlignment="1">
      <alignment horizontal="center" vertical="center" wrapText="1"/>
    </xf>
    <xf numFmtId="0" fontId="15" fillId="33" borderId="41" xfId="0" applyFont="1" applyFill="1" applyBorder="1" applyAlignment="1">
      <alignment horizontal="center" vertical="center" wrapText="1"/>
    </xf>
    <xf numFmtId="0" fontId="15" fillId="33" borderId="42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17" fillId="33" borderId="43" xfId="0" applyFont="1" applyFill="1" applyBorder="1" applyAlignment="1">
      <alignment horizontal="center" vertical="center" wrapText="1"/>
    </xf>
    <xf numFmtId="2" fontId="21" fillId="33" borderId="0" xfId="0" applyNumberFormat="1" applyFont="1" applyFill="1" applyBorder="1" applyAlignment="1">
      <alignment horizontal="center" vertical="center" wrapText="1"/>
    </xf>
    <xf numFmtId="49" fontId="21" fillId="33" borderId="24" xfId="0" applyNumberFormat="1" applyFont="1" applyFill="1" applyBorder="1" applyAlignment="1">
      <alignment horizontal="center" vertical="center"/>
    </xf>
    <xf numFmtId="0" fontId="21" fillId="33" borderId="24" xfId="0" applyNumberFormat="1" applyFont="1" applyFill="1" applyBorder="1" applyAlignment="1">
      <alignment horizontal="center" vertical="center" wrapText="1"/>
    </xf>
    <xf numFmtId="2" fontId="21" fillId="33" borderId="24" xfId="0" applyNumberFormat="1" applyFont="1" applyFill="1" applyBorder="1" applyAlignment="1">
      <alignment horizontal="center" vertical="center" wrapText="1"/>
    </xf>
    <xf numFmtId="178" fontId="15" fillId="33" borderId="21" xfId="0" applyNumberFormat="1" applyFont="1" applyFill="1" applyBorder="1" applyAlignment="1">
      <alignment horizontal="center" vertical="center"/>
    </xf>
    <xf numFmtId="49" fontId="21" fillId="33" borderId="31" xfId="0" applyNumberFormat="1" applyFont="1" applyFill="1" applyBorder="1" applyAlignment="1">
      <alignment horizontal="center" vertical="center"/>
    </xf>
    <xf numFmtId="2" fontId="21" fillId="33" borderId="31" xfId="0" applyNumberFormat="1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15" fillId="0" borderId="39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17" xfId="0" applyFont="1" applyBorder="1" applyAlignment="1">
      <alignment/>
    </xf>
    <xf numFmtId="4" fontId="15" fillId="0" borderId="13" xfId="0" applyNumberFormat="1" applyFont="1" applyBorder="1" applyAlignment="1">
      <alignment horizontal="center"/>
    </xf>
    <xf numFmtId="2" fontId="15" fillId="0" borderId="17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49" fontId="21" fillId="33" borderId="11" xfId="0" applyNumberFormat="1" applyFont="1" applyFill="1" applyBorder="1" applyAlignment="1">
      <alignment horizontal="center" vertical="center"/>
    </xf>
    <xf numFmtId="2" fontId="21" fillId="33" borderId="20" xfId="0" applyNumberFormat="1" applyFont="1" applyFill="1" applyBorder="1" applyAlignment="1">
      <alignment horizontal="center" vertical="center"/>
    </xf>
    <xf numFmtId="0" fontId="23" fillId="0" borderId="20" xfId="0" applyFont="1" applyBorder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2" fontId="21" fillId="33" borderId="38" xfId="0" applyNumberFormat="1" applyFont="1" applyFill="1" applyBorder="1" applyAlignment="1">
      <alignment horizontal="center" vertical="center" wrapText="1"/>
    </xf>
    <xf numFmtId="2" fontId="21" fillId="33" borderId="45" xfId="0" applyNumberFormat="1" applyFont="1" applyFill="1" applyBorder="1" applyAlignment="1">
      <alignment horizontal="center" vertical="center" wrapText="1"/>
    </xf>
    <xf numFmtId="0" fontId="15" fillId="33" borderId="46" xfId="0" applyFont="1" applyFill="1" applyBorder="1" applyAlignment="1">
      <alignment horizontal="center" vertical="center" wrapText="1"/>
    </xf>
    <xf numFmtId="49" fontId="21" fillId="33" borderId="20" xfId="0" applyNumberFormat="1" applyFont="1" applyFill="1" applyBorder="1" applyAlignment="1">
      <alignment horizontal="center" vertical="center"/>
    </xf>
    <xf numFmtId="0" fontId="15" fillId="33" borderId="33" xfId="0" applyFont="1" applyFill="1" applyBorder="1" applyAlignment="1">
      <alignment horizontal="center" vertical="center" wrapText="1"/>
    </xf>
    <xf numFmtId="2" fontId="21" fillId="33" borderId="29" xfId="0" applyNumberFormat="1" applyFont="1" applyFill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2" fontId="3" fillId="0" borderId="33" xfId="0" applyNumberFormat="1" applyFont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4" fontId="21" fillId="33" borderId="11" xfId="0" applyNumberFormat="1" applyFont="1" applyFill="1" applyBorder="1" applyAlignment="1">
      <alignment horizontal="center" vertical="center"/>
    </xf>
    <xf numFmtId="49" fontId="21" fillId="33" borderId="11" xfId="0" applyNumberFormat="1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21" fillId="0" borderId="45" xfId="0" applyFont="1" applyBorder="1" applyAlignment="1">
      <alignment vertical="center"/>
    </xf>
    <xf numFmtId="0" fontId="11" fillId="33" borderId="41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/>
    </xf>
    <xf numFmtId="4" fontId="21" fillId="33" borderId="31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 wrapText="1"/>
    </xf>
    <xf numFmtId="2" fontId="21" fillId="0" borderId="33" xfId="0" applyNumberFormat="1" applyFont="1" applyBorder="1" applyAlignment="1">
      <alignment horizontal="center" vertical="center"/>
    </xf>
    <xf numFmtId="2" fontId="21" fillId="0" borderId="33" xfId="0" applyNumberFormat="1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 wrapText="1"/>
    </xf>
    <xf numFmtId="2" fontId="21" fillId="0" borderId="11" xfId="0" applyNumberFormat="1" applyFont="1" applyBorder="1" applyAlignment="1">
      <alignment horizontal="center" vertical="center"/>
    </xf>
    <xf numFmtId="2" fontId="21" fillId="33" borderId="11" xfId="0" applyNumberFormat="1" applyFont="1" applyFill="1" applyBorder="1" applyAlignment="1">
      <alignment horizontal="center" vertical="center" wrapText="1"/>
    </xf>
    <xf numFmtId="2" fontId="21" fillId="33" borderId="3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15" fillId="0" borderId="39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1" fillId="33" borderId="20" xfId="0" applyFont="1" applyFill="1" applyBorder="1" applyAlignment="1">
      <alignment horizontal="left" vertical="center" wrapText="1"/>
    </xf>
    <xf numFmtId="0" fontId="21" fillId="33" borderId="20" xfId="0" applyNumberFormat="1" applyFont="1" applyFill="1" applyBorder="1" applyAlignment="1">
      <alignment horizontal="center" vertical="center" wrapText="1"/>
    </xf>
    <xf numFmtId="2" fontId="21" fillId="33" borderId="20" xfId="0" applyNumberFormat="1" applyFont="1" applyFill="1" applyBorder="1" applyAlignment="1">
      <alignment horizontal="center" vertical="center" wrapText="1"/>
    </xf>
    <xf numFmtId="0" fontId="15" fillId="33" borderId="37" xfId="0" applyFont="1" applyFill="1" applyBorder="1" applyAlignment="1">
      <alignment horizontal="left" vertical="center"/>
    </xf>
    <xf numFmtId="0" fontId="15" fillId="33" borderId="22" xfId="0" applyFont="1" applyFill="1" applyBorder="1" applyAlignment="1">
      <alignment horizontal="left" vertical="center"/>
    </xf>
    <xf numFmtId="0" fontId="15" fillId="33" borderId="16" xfId="0" applyFont="1" applyFill="1" applyBorder="1" applyAlignment="1">
      <alignment horizontal="left" vertical="center"/>
    </xf>
    <xf numFmtId="2" fontId="15" fillId="33" borderId="48" xfId="0" applyNumberFormat="1" applyFont="1" applyFill="1" applyBorder="1" applyAlignment="1">
      <alignment horizontal="center" vertical="center" wrapText="1"/>
    </xf>
    <xf numFmtId="2" fontId="15" fillId="33" borderId="30" xfId="0" applyNumberFormat="1" applyFont="1" applyFill="1" applyBorder="1" applyAlignment="1">
      <alignment horizontal="center" vertical="center" wrapText="1"/>
    </xf>
    <xf numFmtId="2" fontId="15" fillId="33" borderId="29" xfId="0" applyNumberFormat="1" applyFont="1" applyFill="1" applyBorder="1" applyAlignment="1">
      <alignment horizontal="center" vertical="center" wrapText="1"/>
    </xf>
    <xf numFmtId="2" fontId="15" fillId="33" borderId="16" xfId="0" applyNumberFormat="1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left" vertical="center"/>
    </xf>
    <xf numFmtId="2" fontId="21" fillId="0" borderId="49" xfId="0" applyNumberFormat="1" applyFont="1" applyBorder="1" applyAlignment="1">
      <alignment horizontal="center" vertical="center" wrapText="1"/>
    </xf>
    <xf numFmtId="0" fontId="15" fillId="33" borderId="39" xfId="0" applyFont="1" applyFill="1" applyBorder="1" applyAlignment="1">
      <alignment horizontal="left" vertical="center"/>
    </xf>
    <xf numFmtId="0" fontId="15" fillId="33" borderId="44" xfId="0" applyFont="1" applyFill="1" applyBorder="1" applyAlignment="1">
      <alignment horizontal="left" vertical="center"/>
    </xf>
    <xf numFmtId="0" fontId="15" fillId="33" borderId="17" xfId="0" applyFont="1" applyFill="1" applyBorder="1" applyAlignment="1">
      <alignment horizontal="left" vertical="center"/>
    </xf>
    <xf numFmtId="0" fontId="21" fillId="33" borderId="11" xfId="0" applyFont="1" applyFill="1" applyBorder="1" applyAlignment="1">
      <alignment horizontal="left" vertical="center" wrapText="1"/>
    </xf>
    <xf numFmtId="0" fontId="21" fillId="33" borderId="11" xfId="0" applyNumberFormat="1" applyFont="1" applyFill="1" applyBorder="1" applyAlignment="1">
      <alignment horizontal="center" vertical="center" wrapText="1"/>
    </xf>
    <xf numFmtId="2" fontId="21" fillId="33" borderId="49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/>
    </xf>
    <xf numFmtId="39" fontId="15" fillId="33" borderId="29" xfId="0" applyNumberFormat="1" applyFont="1" applyFill="1" applyBorder="1" applyAlignment="1">
      <alignment horizontal="center" vertical="center" wrapText="1"/>
    </xf>
    <xf numFmtId="39" fontId="15" fillId="33" borderId="16" xfId="0" applyNumberFormat="1" applyFont="1" applyFill="1" applyBorder="1" applyAlignment="1">
      <alignment horizontal="center" vertical="center" wrapText="1"/>
    </xf>
    <xf numFmtId="0" fontId="17" fillId="33" borderId="37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15" fillId="33" borderId="50" xfId="0" applyFont="1" applyFill="1" applyBorder="1" applyAlignment="1">
      <alignment horizontal="left" vertical="top" wrapText="1"/>
    </xf>
    <xf numFmtId="0" fontId="15" fillId="33" borderId="51" xfId="0" applyFont="1" applyFill="1" applyBorder="1" applyAlignment="1">
      <alignment horizontal="left" vertical="top" wrapText="1"/>
    </xf>
    <xf numFmtId="0" fontId="15" fillId="33" borderId="52" xfId="0" applyFont="1" applyFill="1" applyBorder="1" applyAlignment="1">
      <alignment horizontal="left" vertical="top" wrapText="1"/>
    </xf>
    <xf numFmtId="0" fontId="21" fillId="33" borderId="53" xfId="0" applyFont="1" applyFill="1" applyBorder="1" applyAlignment="1">
      <alignment horizontal="left" vertical="center" wrapText="1"/>
    </xf>
    <xf numFmtId="0" fontId="21" fillId="33" borderId="54" xfId="0" applyFont="1" applyFill="1" applyBorder="1" applyAlignment="1">
      <alignment horizontal="left" vertical="center" wrapText="1"/>
    </xf>
    <xf numFmtId="0" fontId="21" fillId="33" borderId="55" xfId="0" applyFont="1" applyFill="1" applyBorder="1" applyAlignment="1">
      <alignment horizontal="left" vertical="center" wrapText="1"/>
    </xf>
    <xf numFmtId="2" fontId="21" fillId="33" borderId="31" xfId="0" applyNumberFormat="1" applyFont="1" applyFill="1" applyBorder="1" applyAlignment="1">
      <alignment horizontal="center" vertical="center" wrapText="1"/>
    </xf>
    <xf numFmtId="2" fontId="21" fillId="33" borderId="56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33" borderId="33" xfId="0" applyFont="1" applyFill="1" applyBorder="1" applyAlignment="1">
      <alignment horizontal="left" vertical="center"/>
    </xf>
    <xf numFmtId="2" fontId="21" fillId="33" borderId="57" xfId="0" applyNumberFormat="1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top" wrapText="1"/>
    </xf>
    <xf numFmtId="0" fontId="15" fillId="0" borderId="51" xfId="0" applyFont="1" applyBorder="1" applyAlignment="1">
      <alignment horizontal="center" vertical="top" wrapText="1"/>
    </xf>
    <xf numFmtId="0" fontId="15" fillId="0" borderId="52" xfId="0" applyFont="1" applyBorder="1" applyAlignment="1">
      <alignment horizontal="center" vertical="top" wrapText="1"/>
    </xf>
    <xf numFmtId="0" fontId="21" fillId="33" borderId="11" xfId="0" applyFont="1" applyFill="1" applyBorder="1" applyAlignment="1">
      <alignment horizontal="left" vertical="distributed" readingOrder="1"/>
    </xf>
    <xf numFmtId="0" fontId="21" fillId="33" borderId="11" xfId="0" applyFont="1" applyFill="1" applyBorder="1" applyAlignment="1">
      <alignment horizontal="left" vertical="center" readingOrder="1"/>
    </xf>
    <xf numFmtId="0" fontId="15" fillId="33" borderId="11" xfId="0" applyFont="1" applyFill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1" fillId="33" borderId="59" xfId="0" applyFont="1" applyFill="1" applyBorder="1" applyAlignment="1">
      <alignment horizontal="left" vertical="center" wrapText="1"/>
    </xf>
    <xf numFmtId="0" fontId="15" fillId="33" borderId="35" xfId="0" applyFont="1" applyFill="1" applyBorder="1" applyAlignment="1">
      <alignment horizontal="left" vertical="center" wrapText="1"/>
    </xf>
    <xf numFmtId="0" fontId="15" fillId="33" borderId="50" xfId="0" applyFont="1" applyFill="1" applyBorder="1" applyAlignment="1">
      <alignment horizontal="left" vertical="center" wrapText="1"/>
    </xf>
    <xf numFmtId="2" fontId="21" fillId="33" borderId="35" xfId="0" applyNumberFormat="1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49" fontId="18" fillId="0" borderId="37" xfId="0" applyNumberFormat="1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178" fontId="21" fillId="33" borderId="24" xfId="0" applyNumberFormat="1" applyFont="1" applyFill="1" applyBorder="1" applyAlignment="1">
      <alignment horizontal="center" vertical="center" wrapText="1"/>
    </xf>
    <xf numFmtId="2" fontId="3" fillId="0" borderId="31" xfId="0" applyNumberFormat="1" applyFont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left" vertical="center"/>
    </xf>
    <xf numFmtId="2" fontId="21" fillId="33" borderId="29" xfId="0" applyNumberFormat="1" applyFont="1" applyFill="1" applyBorder="1" applyAlignment="1">
      <alignment horizontal="center" vertical="center" wrapText="1"/>
    </xf>
    <xf numFmtId="2" fontId="21" fillId="33" borderId="30" xfId="0" applyNumberFormat="1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/>
    </xf>
    <xf numFmtId="0" fontId="21" fillId="33" borderId="15" xfId="0" applyFont="1" applyFill="1" applyBorder="1" applyAlignment="1">
      <alignment horizontal="left" vertical="center"/>
    </xf>
    <xf numFmtId="0" fontId="21" fillId="33" borderId="45" xfId="0" applyFont="1" applyFill="1" applyBorder="1" applyAlignment="1">
      <alignment horizontal="left" vertical="center"/>
    </xf>
    <xf numFmtId="49" fontId="21" fillId="33" borderId="38" xfId="0" applyNumberFormat="1" applyFont="1" applyFill="1" applyBorder="1" applyAlignment="1">
      <alignment horizontal="center" vertical="center" wrapText="1"/>
    </xf>
    <xf numFmtId="49" fontId="21" fillId="33" borderId="45" xfId="0" applyNumberFormat="1" applyFont="1" applyFill="1" applyBorder="1" applyAlignment="1">
      <alignment horizontal="center" vertical="center" wrapText="1"/>
    </xf>
    <xf numFmtId="2" fontId="21" fillId="0" borderId="38" xfId="0" applyNumberFormat="1" applyFont="1" applyBorder="1" applyAlignment="1">
      <alignment horizontal="center" vertical="center" wrapText="1"/>
    </xf>
    <xf numFmtId="2" fontId="21" fillId="0" borderId="45" xfId="0" applyNumberFormat="1" applyFont="1" applyBorder="1" applyAlignment="1">
      <alignment horizontal="center" vertical="center" wrapText="1"/>
    </xf>
    <xf numFmtId="0" fontId="21" fillId="33" borderId="38" xfId="0" applyFont="1" applyFill="1" applyBorder="1" applyAlignment="1">
      <alignment horizontal="left" vertical="center" wrapText="1"/>
    </xf>
    <xf numFmtId="0" fontId="21" fillId="33" borderId="15" xfId="0" applyFont="1" applyFill="1" applyBorder="1" applyAlignment="1">
      <alignment horizontal="left" vertical="center" wrapText="1"/>
    </xf>
    <xf numFmtId="0" fontId="21" fillId="33" borderId="45" xfId="0" applyFont="1" applyFill="1" applyBorder="1" applyAlignment="1">
      <alignment horizontal="left" vertical="center" wrapText="1"/>
    </xf>
    <xf numFmtId="2" fontId="21" fillId="0" borderId="60" xfId="0" applyNumberFormat="1" applyFont="1" applyBorder="1" applyAlignment="1">
      <alignment horizontal="center" vertical="center" wrapText="1"/>
    </xf>
    <xf numFmtId="2" fontId="21" fillId="0" borderId="42" xfId="0" applyNumberFormat="1" applyFont="1" applyBorder="1" applyAlignment="1">
      <alignment horizontal="center" vertical="center" wrapText="1"/>
    </xf>
    <xf numFmtId="2" fontId="3" fillId="0" borderId="33" xfId="0" applyNumberFormat="1" applyFont="1" applyBorder="1" applyAlignment="1">
      <alignment horizontal="center" vertical="center" wrapText="1"/>
    </xf>
    <xf numFmtId="2" fontId="3" fillId="0" borderId="57" xfId="0" applyNumberFormat="1" applyFont="1" applyBorder="1" applyAlignment="1">
      <alignment horizontal="center" vertical="center" wrapText="1"/>
    </xf>
    <xf numFmtId="0" fontId="21" fillId="33" borderId="38" xfId="0" applyFont="1" applyFill="1" applyBorder="1" applyAlignment="1">
      <alignment horizontal="left" vertical="distributed" readingOrder="1"/>
    </xf>
    <xf numFmtId="0" fontId="21" fillId="33" borderId="15" xfId="0" applyFont="1" applyFill="1" applyBorder="1" applyAlignment="1">
      <alignment horizontal="left" vertical="distributed" readingOrder="1"/>
    </xf>
    <xf numFmtId="0" fontId="21" fillId="33" borderId="45" xfId="0" applyFont="1" applyFill="1" applyBorder="1" applyAlignment="1">
      <alignment horizontal="left" vertical="distributed" readingOrder="1"/>
    </xf>
    <xf numFmtId="0" fontId="21" fillId="33" borderId="38" xfId="0" applyFont="1" applyFill="1" applyBorder="1" applyAlignment="1">
      <alignment horizontal="left" vertical="center" wrapText="1" readingOrder="1"/>
    </xf>
    <xf numFmtId="0" fontId="21" fillId="33" borderId="15" xfId="0" applyFont="1" applyFill="1" applyBorder="1" applyAlignment="1">
      <alignment horizontal="left" vertical="center" wrapText="1" readingOrder="1"/>
    </xf>
    <xf numFmtId="0" fontId="21" fillId="33" borderId="45" xfId="0" applyFont="1" applyFill="1" applyBorder="1" applyAlignment="1">
      <alignment horizontal="left" vertical="center" wrapText="1" readingOrder="1"/>
    </xf>
    <xf numFmtId="2" fontId="21" fillId="33" borderId="38" xfId="0" applyNumberFormat="1" applyFont="1" applyFill="1" applyBorder="1" applyAlignment="1">
      <alignment horizontal="center" vertical="center" wrapText="1"/>
    </xf>
    <xf numFmtId="2" fontId="21" fillId="33" borderId="45" xfId="0" applyNumberFormat="1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45" xfId="0" applyFont="1" applyBorder="1" applyAlignment="1">
      <alignment horizontal="left" vertical="center" wrapText="1"/>
    </xf>
    <xf numFmtId="2" fontId="21" fillId="33" borderId="61" xfId="0" applyNumberFormat="1" applyFont="1" applyFill="1" applyBorder="1" applyAlignment="1">
      <alignment horizontal="center" vertical="center" wrapText="1"/>
    </xf>
    <xf numFmtId="0" fontId="21" fillId="33" borderId="60" xfId="0" applyFont="1" applyFill="1" applyBorder="1" applyAlignment="1">
      <alignment horizontal="left" vertical="center"/>
    </xf>
    <xf numFmtId="0" fontId="21" fillId="33" borderId="62" xfId="0" applyFont="1" applyFill="1" applyBorder="1" applyAlignment="1">
      <alignment horizontal="left" vertical="center"/>
    </xf>
    <xf numFmtId="0" fontId="21" fillId="33" borderId="42" xfId="0" applyFont="1" applyFill="1" applyBorder="1" applyAlignment="1">
      <alignment horizontal="left" vertical="center"/>
    </xf>
    <xf numFmtId="0" fontId="21" fillId="33" borderId="29" xfId="0" applyFont="1" applyFill="1" applyBorder="1" applyAlignment="1">
      <alignment horizontal="left" vertical="center"/>
    </xf>
    <xf numFmtId="0" fontId="21" fillId="33" borderId="22" xfId="0" applyFont="1" applyFill="1" applyBorder="1" applyAlignment="1">
      <alignment horizontal="left" vertical="center"/>
    </xf>
    <xf numFmtId="0" fontId="21" fillId="33" borderId="30" xfId="0" applyFont="1" applyFill="1" applyBorder="1" applyAlignment="1">
      <alignment horizontal="left" vertical="center"/>
    </xf>
    <xf numFmtId="2" fontId="21" fillId="0" borderId="20" xfId="0" applyNumberFormat="1" applyFont="1" applyBorder="1" applyAlignment="1">
      <alignment horizontal="center" vertical="center" wrapText="1"/>
    </xf>
    <xf numFmtId="2" fontId="3" fillId="0" borderId="38" xfId="0" applyNumberFormat="1" applyFont="1" applyBorder="1" applyAlignment="1">
      <alignment horizontal="center" vertical="center" wrapText="1"/>
    </xf>
    <xf numFmtId="2" fontId="3" fillId="0" borderId="45" xfId="0" applyNumberFormat="1" applyFont="1" applyBorder="1" applyAlignment="1">
      <alignment horizontal="center" vertical="center" wrapText="1"/>
    </xf>
    <xf numFmtId="0" fontId="21" fillId="33" borderId="46" xfId="0" applyFont="1" applyFill="1" applyBorder="1" applyAlignment="1">
      <alignment horizontal="left" vertical="center"/>
    </xf>
    <xf numFmtId="0" fontId="21" fillId="33" borderId="28" xfId="0" applyFont="1" applyFill="1" applyBorder="1" applyAlignment="1">
      <alignment horizontal="left" vertical="center"/>
    </xf>
    <xf numFmtId="0" fontId="21" fillId="33" borderId="41" xfId="0" applyFont="1" applyFill="1" applyBorder="1" applyAlignment="1">
      <alignment horizontal="left" vertical="center"/>
    </xf>
    <xf numFmtId="171" fontId="21" fillId="0" borderId="38" xfId="60" applyFont="1" applyBorder="1" applyAlignment="1">
      <alignment horizontal="left" vertical="center"/>
    </xf>
    <xf numFmtId="171" fontId="21" fillId="0" borderId="15" xfId="60" applyFont="1" applyBorder="1" applyAlignment="1">
      <alignment horizontal="left" vertical="center"/>
    </xf>
    <xf numFmtId="171" fontId="21" fillId="0" borderId="45" xfId="60" applyFont="1" applyBorder="1" applyAlignment="1">
      <alignment horizontal="left" vertical="center"/>
    </xf>
    <xf numFmtId="2" fontId="3" fillId="0" borderId="11" xfId="0" applyNumberFormat="1" applyFont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left" vertical="center" wrapText="1"/>
    </xf>
    <xf numFmtId="0" fontId="21" fillId="0" borderId="38" xfId="0" applyFont="1" applyBorder="1" applyAlignment="1">
      <alignment horizontal="left" vertical="distributed" readingOrder="1"/>
    </xf>
    <xf numFmtId="0" fontId="21" fillId="0" borderId="15" xfId="0" applyFont="1" applyBorder="1" applyAlignment="1">
      <alignment horizontal="left" vertical="distributed" readingOrder="1"/>
    </xf>
    <xf numFmtId="0" fontId="21" fillId="0" borderId="45" xfId="0" applyFont="1" applyBorder="1" applyAlignment="1">
      <alignment horizontal="left" vertical="distributed" readingOrder="1"/>
    </xf>
    <xf numFmtId="0" fontId="21" fillId="33" borderId="63" xfId="0" applyFont="1" applyFill="1" applyBorder="1" applyAlignment="1">
      <alignment horizontal="left" vertical="center"/>
    </xf>
    <xf numFmtId="171" fontId="21" fillId="0" borderId="38" xfId="60" applyFont="1" applyBorder="1" applyAlignment="1">
      <alignment horizontal="center" vertical="center"/>
    </xf>
    <xf numFmtId="171" fontId="21" fillId="0" borderId="15" xfId="60" applyFont="1" applyBorder="1" applyAlignment="1">
      <alignment horizontal="center" vertical="center"/>
    </xf>
    <xf numFmtId="171" fontId="21" fillId="0" borderId="45" xfId="6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15" fillId="33" borderId="64" xfId="0" applyFont="1" applyFill="1" applyBorder="1" applyAlignment="1">
      <alignment horizontal="left" vertical="center"/>
    </xf>
    <xf numFmtId="0" fontId="15" fillId="33" borderId="62" xfId="0" applyFont="1" applyFill="1" applyBorder="1" applyAlignment="1">
      <alignment horizontal="left" vertical="center"/>
    </xf>
    <xf numFmtId="0" fontId="15" fillId="33" borderId="65" xfId="0" applyFont="1" applyFill="1" applyBorder="1" applyAlignment="1">
      <alignment horizontal="left" vertical="center"/>
    </xf>
    <xf numFmtId="178" fontId="21" fillId="0" borderId="11" xfId="0" applyNumberFormat="1" applyFont="1" applyBorder="1" applyAlignment="1">
      <alignment horizontal="center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2" fontId="3" fillId="0" borderId="53" xfId="0" applyNumberFormat="1" applyFont="1" applyBorder="1" applyAlignment="1">
      <alignment horizontal="center" vertical="center" wrapText="1"/>
    </xf>
    <xf numFmtId="2" fontId="3" fillId="0" borderId="55" xfId="0" applyNumberFormat="1" applyFont="1" applyBorder="1" applyAlignment="1">
      <alignment horizontal="center" vertical="center" wrapText="1"/>
    </xf>
    <xf numFmtId="0" fontId="21" fillId="0" borderId="53" xfId="0" applyFont="1" applyBorder="1" applyAlignment="1">
      <alignment horizontal="left" vertical="distributed" readingOrder="1"/>
    </xf>
    <xf numFmtId="0" fontId="21" fillId="0" borderId="54" xfId="0" applyFont="1" applyBorder="1" applyAlignment="1">
      <alignment horizontal="left" vertical="distributed" readingOrder="1"/>
    </xf>
    <xf numFmtId="0" fontId="21" fillId="0" borderId="55" xfId="0" applyFont="1" applyBorder="1" applyAlignment="1">
      <alignment horizontal="left" vertical="distributed" readingOrder="1"/>
    </xf>
    <xf numFmtId="2" fontId="21" fillId="33" borderId="66" xfId="0" applyNumberFormat="1" applyFont="1" applyFill="1" applyBorder="1" applyAlignment="1">
      <alignment horizontal="center" vertical="center" wrapText="1"/>
    </xf>
    <xf numFmtId="2" fontId="21" fillId="0" borderId="61" xfId="0" applyNumberFormat="1" applyFont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left" vertical="center" wrapText="1"/>
    </xf>
    <xf numFmtId="2" fontId="3" fillId="33" borderId="53" xfId="0" applyNumberFormat="1" applyFont="1" applyFill="1" applyBorder="1" applyAlignment="1">
      <alignment horizontal="center" vertical="center" wrapText="1"/>
    </xf>
    <xf numFmtId="2" fontId="3" fillId="33" borderId="55" xfId="0" applyNumberFormat="1" applyFont="1" applyFill="1" applyBorder="1" applyAlignment="1">
      <alignment horizontal="center" vertical="center" wrapText="1"/>
    </xf>
    <xf numFmtId="2" fontId="21" fillId="0" borderId="29" xfId="0" applyNumberFormat="1" applyFont="1" applyBorder="1" applyAlignment="1">
      <alignment horizontal="center" vertical="center" wrapText="1"/>
    </xf>
    <xf numFmtId="2" fontId="21" fillId="0" borderId="16" xfId="0" applyNumberFormat="1" applyFont="1" applyBorder="1" applyAlignment="1">
      <alignment horizontal="center" vertical="center" wrapText="1"/>
    </xf>
    <xf numFmtId="0" fontId="21" fillId="33" borderId="38" xfId="0" applyFont="1" applyFill="1" applyBorder="1" applyAlignment="1">
      <alignment horizontal="left" vertical="center"/>
    </xf>
    <xf numFmtId="0" fontId="11" fillId="34" borderId="37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2" fontId="2" fillId="32" borderId="29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39" fontId="2" fillId="32" borderId="29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2" fontId="2" fillId="32" borderId="67" xfId="0" applyNumberFormat="1" applyFont="1" applyFill="1" applyBorder="1" applyAlignment="1">
      <alignment horizontal="center" vertical="center" wrapText="1"/>
    </xf>
    <xf numFmtId="2" fontId="2" fillId="32" borderId="40" xfId="0" applyNumberFormat="1" applyFont="1" applyFill="1" applyBorder="1" applyAlignment="1">
      <alignment horizontal="center" vertical="center" wrapText="1"/>
    </xf>
    <xf numFmtId="2" fontId="2" fillId="32" borderId="68" xfId="0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2" borderId="39" xfId="0" applyFont="1" applyFill="1" applyBorder="1" applyAlignment="1">
      <alignment horizontal="left" vertical="center"/>
    </xf>
    <xf numFmtId="0" fontId="2" fillId="32" borderId="44" xfId="0" applyFont="1" applyFill="1" applyBorder="1" applyAlignment="1">
      <alignment horizontal="left" vertical="center"/>
    </xf>
    <xf numFmtId="0" fontId="2" fillId="32" borderId="17" xfId="0" applyFont="1" applyFill="1" applyBorder="1" applyAlignment="1">
      <alignment horizontal="left" vertical="center"/>
    </xf>
    <xf numFmtId="2" fontId="2" fillId="0" borderId="37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2" borderId="37" xfId="0" applyFont="1" applyFill="1" applyBorder="1" applyAlignment="1">
      <alignment horizontal="left" vertical="center" wrapText="1"/>
    </xf>
    <xf numFmtId="0" fontId="2" fillId="32" borderId="22" xfId="0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2" fillId="32" borderId="69" xfId="0" applyFont="1" applyFill="1" applyBorder="1" applyAlignment="1">
      <alignment horizontal="center" vertical="center" wrapText="1"/>
    </xf>
    <xf numFmtId="0" fontId="2" fillId="32" borderId="70" xfId="0" applyFont="1" applyFill="1" applyBorder="1" applyAlignment="1">
      <alignment horizontal="center" vertical="center" wrapText="1"/>
    </xf>
    <xf numFmtId="0" fontId="2" fillId="32" borderId="71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left" vertical="center"/>
    </xf>
    <xf numFmtId="0" fontId="2" fillId="32" borderId="22" xfId="0" applyFont="1" applyFill="1" applyBorder="1" applyAlignment="1">
      <alignment horizontal="left" vertical="center"/>
    </xf>
    <xf numFmtId="0" fontId="2" fillId="32" borderId="16" xfId="0" applyFont="1" applyFill="1" applyBorder="1" applyAlignment="1">
      <alignment horizontal="left" vertical="center"/>
    </xf>
    <xf numFmtId="2" fontId="2" fillId="32" borderId="48" xfId="0" applyNumberFormat="1" applyFont="1" applyFill="1" applyBorder="1" applyAlignment="1">
      <alignment horizontal="center" vertical="center" wrapText="1"/>
    </xf>
    <xf numFmtId="2" fontId="2" fillId="32" borderId="30" xfId="0" applyNumberFormat="1" applyFont="1" applyFill="1" applyBorder="1" applyAlignment="1">
      <alignment horizontal="center" vertical="center" wrapText="1"/>
    </xf>
    <xf numFmtId="2" fontId="2" fillId="32" borderId="16" xfId="0" applyNumberFormat="1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72" xfId="0" applyNumberFormat="1" applyFont="1" applyBorder="1" applyAlignment="1">
      <alignment horizontal="center" vertical="center" wrapText="1"/>
    </xf>
    <xf numFmtId="2" fontId="3" fillId="0" borderId="41" xfId="0" applyNumberFormat="1" applyFont="1" applyBorder="1" applyAlignment="1">
      <alignment horizontal="center" vertical="center" wrapText="1"/>
    </xf>
    <xf numFmtId="178" fontId="3" fillId="0" borderId="46" xfId="0" applyNumberFormat="1" applyFont="1" applyBorder="1" applyAlignment="1">
      <alignment horizontal="center" vertical="center" wrapText="1"/>
    </xf>
    <xf numFmtId="178" fontId="3" fillId="0" borderId="41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178" fontId="3" fillId="0" borderId="38" xfId="0" applyNumberFormat="1" applyFont="1" applyBorder="1" applyAlignment="1">
      <alignment horizontal="center" vertical="center" wrapText="1"/>
    </xf>
    <xf numFmtId="178" fontId="3" fillId="0" borderId="45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12" fillId="0" borderId="5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4" fillId="32" borderId="37" xfId="0" applyFont="1" applyFill="1" applyBorder="1" applyAlignment="1">
      <alignment horizontal="center" vertical="center" wrapText="1"/>
    </xf>
    <xf numFmtId="0" fontId="14" fillId="32" borderId="22" xfId="0" applyFont="1" applyFill="1" applyBorder="1" applyAlignment="1">
      <alignment horizontal="center" vertical="center" wrapText="1"/>
    </xf>
    <xf numFmtId="0" fontId="14" fillId="32" borderId="16" xfId="0" applyFont="1" applyFill="1" applyBorder="1" applyAlignment="1">
      <alignment horizontal="center" vertical="center" wrapText="1"/>
    </xf>
    <xf numFmtId="0" fontId="3" fillId="0" borderId="6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73" xfId="0" applyFont="1" applyBorder="1" applyAlignment="1">
      <alignment horizontal="left" vertical="center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178" fontId="3" fillId="0" borderId="68" xfId="0" applyNumberFormat="1" applyFont="1" applyBorder="1" applyAlignment="1">
      <alignment horizontal="center" vertical="center" wrapText="1"/>
    </xf>
    <xf numFmtId="178" fontId="3" fillId="0" borderId="40" xfId="0" applyNumberFormat="1" applyFont="1" applyBorder="1" applyAlignment="1">
      <alignment horizontal="center" vertical="center" wrapText="1"/>
    </xf>
    <xf numFmtId="178" fontId="3" fillId="0" borderId="20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26">
      <selection activeCell="A34" sqref="A34:IV39"/>
    </sheetView>
  </sheetViews>
  <sheetFormatPr defaultColWidth="9.00390625" defaultRowHeight="12.75"/>
  <cols>
    <col min="1" max="1" width="11.25390625" style="0" customWidth="1"/>
    <col min="2" max="2" width="16.25390625" style="0" customWidth="1"/>
    <col min="3" max="3" width="11.25390625" style="0" customWidth="1"/>
    <col min="4" max="4" width="12.875" style="0" customWidth="1"/>
    <col min="7" max="7" width="3.75390625" style="0" customWidth="1"/>
    <col min="8" max="8" width="12.75390625" style="0" customWidth="1"/>
    <col min="9" max="9" width="8.375" style="0" customWidth="1"/>
    <col min="10" max="10" width="19.125" style="0" customWidth="1"/>
    <col min="11" max="11" width="8.375" style="0" customWidth="1"/>
    <col min="12" max="12" width="8.25390625" style="0" customWidth="1"/>
    <col min="13" max="13" width="0.6171875" style="0" hidden="1" customWidth="1"/>
    <col min="14" max="14" width="6.875" style="0" customWidth="1"/>
    <col min="15" max="15" width="10.75390625" style="0" customWidth="1"/>
  </cols>
  <sheetData>
    <row r="1" ht="1.5" customHeight="1" thickBot="1">
      <c r="A1" t="s">
        <v>10</v>
      </c>
    </row>
    <row r="2" spans="1:15" ht="51.75" customHeight="1" thickBot="1">
      <c r="A2" s="64" t="s">
        <v>82</v>
      </c>
      <c r="B2" s="65"/>
      <c r="C2" s="65"/>
      <c r="D2" s="212" t="s">
        <v>70</v>
      </c>
      <c r="E2" s="213"/>
      <c r="F2" s="213"/>
      <c r="G2" s="213"/>
      <c r="H2" s="214"/>
      <c r="I2" s="215" t="s">
        <v>85</v>
      </c>
      <c r="J2" s="216"/>
      <c r="K2" s="67"/>
      <c r="L2" s="66" t="s">
        <v>83</v>
      </c>
      <c r="M2" s="68"/>
      <c r="N2" s="217" t="s">
        <v>106</v>
      </c>
      <c r="O2" s="218"/>
    </row>
    <row r="3" spans="1:15" ht="25.5" customHeight="1" hidden="1">
      <c r="A3" s="69"/>
      <c r="B3" s="70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/>
    </row>
    <row r="4" spans="1:15" ht="15.75" customHeight="1" hidden="1">
      <c r="A4" s="73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/>
    </row>
    <row r="5" spans="1:15" ht="27" customHeight="1" thickBot="1">
      <c r="A5" s="219" t="s">
        <v>84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1"/>
    </row>
    <row r="6" spans="1:15" ht="1.5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</row>
    <row r="7" spans="1:15" ht="18" hidden="1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</row>
    <row r="8" spans="1:16" s="5" customFormat="1" ht="10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5" s="5" customFormat="1" ht="34.5" customHeight="1" thickBot="1">
      <c r="A9" s="62" t="s">
        <v>88</v>
      </c>
      <c r="B9" s="62" t="s">
        <v>86</v>
      </c>
      <c r="C9" s="62" t="s">
        <v>87</v>
      </c>
      <c r="D9" s="204" t="s">
        <v>89</v>
      </c>
      <c r="E9" s="204"/>
      <c r="F9" s="204"/>
      <c r="G9" s="204"/>
      <c r="H9" s="62" t="s">
        <v>93</v>
      </c>
      <c r="I9" s="62" t="s">
        <v>16</v>
      </c>
      <c r="J9" s="62" t="s">
        <v>96</v>
      </c>
      <c r="K9" s="62" t="s">
        <v>11</v>
      </c>
      <c r="L9" s="204" t="s">
        <v>12</v>
      </c>
      <c r="M9" s="204"/>
      <c r="N9" s="204" t="s">
        <v>14</v>
      </c>
      <c r="O9" s="204"/>
    </row>
    <row r="10" spans="1:16" ht="15.75" hidden="1" thickBot="1">
      <c r="A10" s="205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7"/>
      <c r="P10" s="5"/>
    </row>
    <row r="11" spans="1:15" ht="1.5" customHeight="1" thickBot="1">
      <c r="A11" s="185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7"/>
    </row>
    <row r="12" spans="1:15" ht="0" customHeight="1" hidden="1">
      <c r="A12" s="106"/>
      <c r="B12" s="107"/>
      <c r="C12" s="107"/>
      <c r="D12" s="208"/>
      <c r="E12" s="209"/>
      <c r="F12" s="209"/>
      <c r="G12" s="210"/>
      <c r="H12" s="86"/>
      <c r="I12" s="79"/>
      <c r="J12" s="79"/>
      <c r="K12" s="79"/>
      <c r="L12" s="79"/>
      <c r="M12" s="108"/>
      <c r="N12" s="211"/>
      <c r="O12" s="211"/>
    </row>
    <row r="13" spans="1:15" ht="36" customHeight="1">
      <c r="A13" s="199" t="s">
        <v>90</v>
      </c>
      <c r="B13" s="59"/>
      <c r="C13" s="6" t="s">
        <v>43</v>
      </c>
      <c r="D13" s="202" t="s">
        <v>111</v>
      </c>
      <c r="E13" s="202"/>
      <c r="F13" s="202"/>
      <c r="G13" s="202"/>
      <c r="H13" s="126" t="s">
        <v>122</v>
      </c>
      <c r="I13" s="76">
        <v>25.83</v>
      </c>
      <c r="J13" s="74">
        <v>163</v>
      </c>
      <c r="K13" s="74">
        <v>6.67</v>
      </c>
      <c r="L13" s="154">
        <v>8.47</v>
      </c>
      <c r="M13" s="154"/>
      <c r="N13" s="154">
        <v>14.98</v>
      </c>
      <c r="O13" s="175"/>
    </row>
    <row r="14" spans="1:15" ht="24" customHeight="1">
      <c r="A14" s="200"/>
      <c r="B14" s="59" t="s">
        <v>99</v>
      </c>
      <c r="C14" s="6" t="s">
        <v>76</v>
      </c>
      <c r="D14" s="203" t="s">
        <v>113</v>
      </c>
      <c r="E14" s="203"/>
      <c r="F14" s="203"/>
      <c r="G14" s="203"/>
      <c r="H14" s="126" t="s">
        <v>26</v>
      </c>
      <c r="I14" s="76">
        <v>24.41</v>
      </c>
      <c r="J14" s="74">
        <v>320.73</v>
      </c>
      <c r="K14" s="74">
        <v>8.6</v>
      </c>
      <c r="L14" s="154">
        <v>10.9</v>
      </c>
      <c r="M14" s="154"/>
      <c r="N14" s="154">
        <v>51.65</v>
      </c>
      <c r="O14" s="175"/>
    </row>
    <row r="15" spans="1:15" ht="22.5" customHeight="1">
      <c r="A15" s="200"/>
      <c r="B15" s="59" t="s">
        <v>91</v>
      </c>
      <c r="C15" s="6" t="s">
        <v>31</v>
      </c>
      <c r="D15" s="196" t="s">
        <v>27</v>
      </c>
      <c r="E15" s="196"/>
      <c r="F15" s="196"/>
      <c r="G15" s="196"/>
      <c r="H15" s="77" t="s">
        <v>28</v>
      </c>
      <c r="I15" s="76">
        <v>9.17</v>
      </c>
      <c r="J15" s="74">
        <v>105</v>
      </c>
      <c r="K15" s="74">
        <v>1.4</v>
      </c>
      <c r="L15" s="154">
        <v>1.6</v>
      </c>
      <c r="M15" s="154"/>
      <c r="N15" s="154">
        <v>22.3</v>
      </c>
      <c r="O15" s="175"/>
    </row>
    <row r="16" spans="1:15" ht="24" customHeight="1">
      <c r="A16" s="200"/>
      <c r="B16" s="59"/>
      <c r="C16" s="6"/>
      <c r="D16" s="174"/>
      <c r="E16" s="174"/>
      <c r="F16" s="174"/>
      <c r="G16" s="174"/>
      <c r="H16" s="126"/>
      <c r="I16" s="76"/>
      <c r="J16" s="74"/>
      <c r="K16" s="74"/>
      <c r="L16" s="155"/>
      <c r="M16" s="155"/>
      <c r="N16" s="154"/>
      <c r="O16" s="175"/>
    </row>
    <row r="17" spans="1:15" ht="22.5" customHeight="1" thickBot="1">
      <c r="A17" s="201"/>
      <c r="B17" s="101"/>
      <c r="C17" s="54"/>
      <c r="D17" s="182"/>
      <c r="E17" s="182"/>
      <c r="F17" s="182"/>
      <c r="G17" s="182"/>
      <c r="H17" s="77"/>
      <c r="I17" s="74"/>
      <c r="J17" s="76"/>
      <c r="K17" s="76"/>
      <c r="L17" s="156"/>
      <c r="M17" s="156"/>
      <c r="N17" s="156"/>
      <c r="O17" s="181"/>
    </row>
    <row r="18" spans="1:15" ht="30.75" customHeight="1" thickBot="1">
      <c r="A18" s="96" t="s">
        <v>97</v>
      </c>
      <c r="B18" s="60" t="s">
        <v>103</v>
      </c>
      <c r="C18" s="128"/>
      <c r="D18" s="197" t="s">
        <v>123</v>
      </c>
      <c r="E18" s="197"/>
      <c r="F18" s="197"/>
      <c r="G18" s="197"/>
      <c r="H18" s="85" t="s">
        <v>65</v>
      </c>
      <c r="I18" s="81">
        <v>24.96</v>
      </c>
      <c r="J18" s="81">
        <v>53</v>
      </c>
      <c r="K18" s="81">
        <v>0.5</v>
      </c>
      <c r="L18" s="157">
        <v>0</v>
      </c>
      <c r="M18" s="157"/>
      <c r="N18" s="157">
        <v>13.1</v>
      </c>
      <c r="O18" s="198"/>
    </row>
    <row r="19" spans="1:15" ht="19.5" customHeight="1" hidden="1" thickBot="1">
      <c r="A19" s="63"/>
      <c r="B19" s="102"/>
      <c r="C19" s="61"/>
      <c r="D19" s="197" t="s">
        <v>123</v>
      </c>
      <c r="E19" s="197"/>
      <c r="F19" s="197"/>
      <c r="G19" s="197"/>
      <c r="H19" s="85" t="s">
        <v>65</v>
      </c>
      <c r="I19" s="81">
        <v>18.81</v>
      </c>
      <c r="J19" s="81">
        <v>53</v>
      </c>
      <c r="K19" s="81">
        <v>0.5</v>
      </c>
      <c r="L19" s="157">
        <v>0</v>
      </c>
      <c r="M19" s="157"/>
      <c r="N19" s="157">
        <v>13.1</v>
      </c>
      <c r="O19" s="198"/>
    </row>
    <row r="20" spans="1:15" ht="23.25" customHeight="1" thickBot="1">
      <c r="A20" s="97"/>
      <c r="B20" s="83"/>
      <c r="C20" s="83"/>
      <c r="D20" s="167" t="s">
        <v>7</v>
      </c>
      <c r="E20" s="168"/>
      <c r="F20" s="168"/>
      <c r="G20" s="169"/>
      <c r="H20" s="153">
        <v>84.37</v>
      </c>
      <c r="I20" s="95">
        <f>SUM(I13:I18)</f>
        <v>84.37</v>
      </c>
      <c r="J20" s="112">
        <f>SUM(J13:J18)</f>
        <v>641.73</v>
      </c>
      <c r="K20" s="93">
        <f>SUM(K13:K18)</f>
        <v>17.169999999999998</v>
      </c>
      <c r="L20" s="170">
        <f>SUM(L13:M18)</f>
        <v>20.970000000000002</v>
      </c>
      <c r="M20" s="171"/>
      <c r="N20" s="183">
        <f>SUM(N13:O18)</f>
        <v>102.02999999999999</v>
      </c>
      <c r="O20" s="184"/>
    </row>
    <row r="21" spans="1:15" ht="24" customHeight="1" hidden="1" thickBot="1">
      <c r="A21" s="185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7"/>
    </row>
    <row r="22" spans="1:15" ht="24.75" customHeight="1">
      <c r="A22" s="188" t="s">
        <v>95</v>
      </c>
      <c r="B22" s="103" t="s">
        <v>102</v>
      </c>
      <c r="C22" s="103"/>
      <c r="D22" s="191"/>
      <c r="E22" s="192"/>
      <c r="F22" s="192"/>
      <c r="G22" s="193"/>
      <c r="H22" s="113"/>
      <c r="I22" s="82"/>
      <c r="J22" s="82"/>
      <c r="K22" s="82"/>
      <c r="L22" s="114"/>
      <c r="M22" s="114"/>
      <c r="N22" s="194"/>
      <c r="O22" s="195"/>
    </row>
    <row r="23" spans="1:15" ht="30.75" customHeight="1">
      <c r="A23" s="189"/>
      <c r="B23" s="96" t="s">
        <v>94</v>
      </c>
      <c r="C23" s="6" t="s">
        <v>40</v>
      </c>
      <c r="D23" s="196" t="s">
        <v>114</v>
      </c>
      <c r="E23" s="196"/>
      <c r="F23" s="196"/>
      <c r="G23" s="196"/>
      <c r="H23" s="77" t="s">
        <v>115</v>
      </c>
      <c r="I23" s="76">
        <v>14.28</v>
      </c>
      <c r="J23" s="74">
        <v>275.6</v>
      </c>
      <c r="K23" s="74">
        <v>11.4</v>
      </c>
      <c r="L23" s="154">
        <v>2.8</v>
      </c>
      <c r="M23" s="154"/>
      <c r="N23" s="154">
        <v>27.3</v>
      </c>
      <c r="O23" s="175"/>
    </row>
    <row r="24" spans="1:15" ht="32.25" customHeight="1">
      <c r="A24" s="189"/>
      <c r="B24" s="59" t="s">
        <v>98</v>
      </c>
      <c r="C24" s="6" t="s">
        <v>116</v>
      </c>
      <c r="D24" s="196" t="s">
        <v>117</v>
      </c>
      <c r="E24" s="196"/>
      <c r="F24" s="196"/>
      <c r="G24" s="196"/>
      <c r="H24" s="77" t="s">
        <v>53</v>
      </c>
      <c r="I24" s="76">
        <v>49.92</v>
      </c>
      <c r="J24" s="74">
        <v>327.4</v>
      </c>
      <c r="K24" s="74">
        <v>14.6</v>
      </c>
      <c r="L24" s="154">
        <v>17</v>
      </c>
      <c r="M24" s="154"/>
      <c r="N24" s="154">
        <v>28.8</v>
      </c>
      <c r="O24" s="175"/>
    </row>
    <row r="25" spans="1:15" ht="27" customHeight="1">
      <c r="A25" s="189"/>
      <c r="B25" s="59" t="s">
        <v>91</v>
      </c>
      <c r="C25" s="54" t="s">
        <v>37</v>
      </c>
      <c r="D25" s="174" t="s">
        <v>118</v>
      </c>
      <c r="E25" s="174"/>
      <c r="F25" s="174"/>
      <c r="G25" s="174"/>
      <c r="H25" s="126" t="s">
        <v>28</v>
      </c>
      <c r="I25" s="76">
        <v>2.12</v>
      </c>
      <c r="J25" s="76">
        <v>60</v>
      </c>
      <c r="K25" s="76">
        <v>0</v>
      </c>
      <c r="L25" s="156">
        <v>0</v>
      </c>
      <c r="M25" s="156"/>
      <c r="N25" s="156">
        <v>15.7</v>
      </c>
      <c r="O25" s="181"/>
    </row>
    <row r="26" spans="1:15" ht="27" customHeight="1" thickBot="1">
      <c r="A26" s="189"/>
      <c r="B26" s="105" t="s">
        <v>101</v>
      </c>
      <c r="C26" s="6"/>
      <c r="D26" s="182" t="s">
        <v>80</v>
      </c>
      <c r="E26" s="182"/>
      <c r="F26" s="182"/>
      <c r="G26" s="182"/>
      <c r="H26" s="77" t="s">
        <v>119</v>
      </c>
      <c r="I26" s="76">
        <v>1.01</v>
      </c>
      <c r="J26" s="74">
        <v>72.4</v>
      </c>
      <c r="K26" s="74">
        <v>2.6</v>
      </c>
      <c r="L26" s="154">
        <v>0.5</v>
      </c>
      <c r="M26" s="154"/>
      <c r="N26" s="154">
        <v>13.7</v>
      </c>
      <c r="O26" s="175"/>
    </row>
    <row r="27" spans="1:15" ht="27" customHeight="1" thickBot="1">
      <c r="A27" s="190"/>
      <c r="B27" s="105"/>
      <c r="C27" s="54" t="s">
        <v>120</v>
      </c>
      <c r="D27" s="174" t="s">
        <v>121</v>
      </c>
      <c r="E27" s="174"/>
      <c r="F27" s="174"/>
      <c r="G27" s="174"/>
      <c r="H27" s="126" t="s">
        <v>24</v>
      </c>
      <c r="I27" s="76">
        <v>7.67</v>
      </c>
      <c r="J27" s="74">
        <v>314.1</v>
      </c>
      <c r="K27" s="74">
        <v>12.9</v>
      </c>
      <c r="L27" s="154">
        <v>9.8</v>
      </c>
      <c r="M27" s="154"/>
      <c r="N27" s="154">
        <v>43.1</v>
      </c>
      <c r="O27" s="175"/>
    </row>
    <row r="28" spans="1:15" ht="22.5" customHeight="1" thickBot="1">
      <c r="A28" s="99"/>
      <c r="B28" s="100"/>
      <c r="C28" s="100"/>
      <c r="D28" s="176" t="s">
        <v>7</v>
      </c>
      <c r="E28" s="177"/>
      <c r="F28" s="177"/>
      <c r="G28" s="178"/>
      <c r="H28" s="115">
        <v>75</v>
      </c>
      <c r="I28" s="91">
        <f>SUM(I22:I27)</f>
        <v>75.00000000000001</v>
      </c>
      <c r="J28" s="92">
        <f>SUM(J22:J27)</f>
        <v>1049.5</v>
      </c>
      <c r="K28" s="93">
        <f>SUM(K22:K27)</f>
        <v>41.5</v>
      </c>
      <c r="L28" s="170">
        <f>SUM(L22:M27)</f>
        <v>30.1</v>
      </c>
      <c r="M28" s="171"/>
      <c r="N28" s="172">
        <f>SUM(N22:N27)</f>
        <v>128.6</v>
      </c>
      <c r="O28" s="173"/>
    </row>
    <row r="29" spans="1:15" ht="21.75" customHeight="1" hidden="1">
      <c r="A29" s="62"/>
      <c r="B29" s="62"/>
      <c r="C29" s="62"/>
      <c r="D29" s="179"/>
      <c r="E29" s="179"/>
      <c r="F29" s="179"/>
      <c r="G29" s="179"/>
      <c r="H29" s="116"/>
      <c r="I29" s="88"/>
      <c r="J29" s="88"/>
      <c r="K29" s="88"/>
      <c r="L29" s="180"/>
      <c r="M29" s="156"/>
      <c r="N29" s="156"/>
      <c r="O29" s="156"/>
    </row>
    <row r="30" spans="1:15" ht="22.5" customHeight="1" hidden="1">
      <c r="A30" s="63"/>
      <c r="B30" s="63"/>
      <c r="C30" s="63"/>
      <c r="D30" s="164"/>
      <c r="E30" s="164"/>
      <c r="F30" s="164"/>
      <c r="G30" s="164"/>
      <c r="H30" s="86"/>
      <c r="I30" s="87"/>
      <c r="J30" s="79"/>
      <c r="K30" s="79"/>
      <c r="L30" s="165"/>
      <c r="M30" s="166"/>
      <c r="N30" s="166"/>
      <c r="O30" s="166"/>
    </row>
    <row r="31" spans="1:15" ht="25.5" customHeight="1" hidden="1" thickBot="1">
      <c r="A31" s="97"/>
      <c r="B31" s="83"/>
      <c r="C31" s="83"/>
      <c r="D31" s="167"/>
      <c r="E31" s="168"/>
      <c r="F31" s="168"/>
      <c r="G31" s="169"/>
      <c r="H31" s="117"/>
      <c r="I31" s="95">
        <f>SUM(I29:I30)</f>
        <v>0</v>
      </c>
      <c r="J31" s="92">
        <f>SUM(J29:J30)</f>
        <v>0</v>
      </c>
      <c r="K31" s="93">
        <f>SUM(K29:K30)</f>
        <v>0</v>
      </c>
      <c r="L31" s="170">
        <f>SUM(L29:M30)</f>
        <v>0</v>
      </c>
      <c r="M31" s="171"/>
      <c r="N31" s="172">
        <f>SUM(N29:O30)</f>
        <v>0</v>
      </c>
      <c r="O31" s="173"/>
    </row>
    <row r="32" spans="1:15" ht="24.75" customHeight="1" thickBot="1">
      <c r="A32" s="118"/>
      <c r="B32" s="118"/>
      <c r="C32" s="118"/>
      <c r="D32" s="119" t="s">
        <v>13</v>
      </c>
      <c r="E32" s="120"/>
      <c r="F32" s="120"/>
      <c r="G32" s="120"/>
      <c r="H32" s="121"/>
      <c r="I32" s="122">
        <f>I20+I28+I31</f>
        <v>159.37</v>
      </c>
      <c r="J32" s="123">
        <f>J31+J28+J20</f>
        <v>1691.23</v>
      </c>
      <c r="K32" s="124">
        <f>SUM(K20+K28+K31)</f>
        <v>58.67</v>
      </c>
      <c r="L32" s="124">
        <f>L31+L28+L20</f>
        <v>51.07000000000001</v>
      </c>
      <c r="M32" s="125"/>
      <c r="N32" s="159">
        <f>N31+N28+N20</f>
        <v>230.63</v>
      </c>
      <c r="O32" s="160"/>
    </row>
    <row r="33" ht="16.5" customHeight="1"/>
    <row r="34" spans="5:12" ht="18" customHeight="1">
      <c r="E34" s="158"/>
      <c r="F34" s="158"/>
      <c r="G34" s="158"/>
      <c r="H34" s="3"/>
      <c r="I34" s="3"/>
      <c r="J34" s="3"/>
      <c r="K34" s="3"/>
      <c r="L34" s="3"/>
    </row>
    <row r="35" ht="24" customHeight="1"/>
    <row r="37" ht="32.25" customHeight="1"/>
    <row r="38" ht="12.75" hidden="1"/>
    <row r="39" ht="12.75" hidden="1"/>
    <row r="40" ht="10.5" customHeight="1" hidden="1"/>
    <row r="43" ht="12.75" hidden="1"/>
  </sheetData>
  <sheetProtection/>
  <mergeCells count="71">
    <mergeCell ref="D2:H2"/>
    <mergeCell ref="I2:J2"/>
    <mergeCell ref="N2:O2"/>
    <mergeCell ref="A5:O5"/>
    <mergeCell ref="A6:O6"/>
    <mergeCell ref="A7:O7"/>
    <mergeCell ref="D9:G9"/>
    <mergeCell ref="L9:M9"/>
    <mergeCell ref="N9:O9"/>
    <mergeCell ref="A10:O10"/>
    <mergeCell ref="A11:O11"/>
    <mergeCell ref="D12:G12"/>
    <mergeCell ref="N12:O12"/>
    <mergeCell ref="A13:A17"/>
    <mergeCell ref="D13:G13"/>
    <mergeCell ref="N13:O13"/>
    <mergeCell ref="D14:G14"/>
    <mergeCell ref="N14:O14"/>
    <mergeCell ref="D15:G15"/>
    <mergeCell ref="L15:M15"/>
    <mergeCell ref="N15:O15"/>
    <mergeCell ref="D16:G16"/>
    <mergeCell ref="N16:O16"/>
    <mergeCell ref="D17:G17"/>
    <mergeCell ref="N17:O17"/>
    <mergeCell ref="D18:G18"/>
    <mergeCell ref="L18:M18"/>
    <mergeCell ref="N18:O18"/>
    <mergeCell ref="D19:G19"/>
    <mergeCell ref="N19:O19"/>
    <mergeCell ref="D20:G20"/>
    <mergeCell ref="L20:M20"/>
    <mergeCell ref="N20:O20"/>
    <mergeCell ref="A21:O21"/>
    <mergeCell ref="A22:A27"/>
    <mergeCell ref="D22:G22"/>
    <mergeCell ref="N22:O22"/>
    <mergeCell ref="D23:G23"/>
    <mergeCell ref="N23:O23"/>
    <mergeCell ref="D24:G24"/>
    <mergeCell ref="N24:O24"/>
    <mergeCell ref="D25:G25"/>
    <mergeCell ref="L25:M25"/>
    <mergeCell ref="N25:O25"/>
    <mergeCell ref="D26:G26"/>
    <mergeCell ref="N26:O26"/>
    <mergeCell ref="D27:G27"/>
    <mergeCell ref="N27:O27"/>
    <mergeCell ref="D28:G28"/>
    <mergeCell ref="L28:M28"/>
    <mergeCell ref="N28:O28"/>
    <mergeCell ref="D29:G29"/>
    <mergeCell ref="L29:M29"/>
    <mergeCell ref="N29:O29"/>
    <mergeCell ref="D30:G30"/>
    <mergeCell ref="L30:M30"/>
    <mergeCell ref="N30:O30"/>
    <mergeCell ref="D31:G31"/>
    <mergeCell ref="L31:M31"/>
    <mergeCell ref="N31:O31"/>
    <mergeCell ref="E34:G34"/>
    <mergeCell ref="N32:O32"/>
    <mergeCell ref="L23:M23"/>
    <mergeCell ref="L24:M24"/>
    <mergeCell ref="L26:M26"/>
    <mergeCell ref="L27:M27"/>
    <mergeCell ref="L13:M13"/>
    <mergeCell ref="L14:M14"/>
    <mergeCell ref="L16:M16"/>
    <mergeCell ref="L17:M17"/>
    <mergeCell ref="L19:M19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2"/>
  <sheetViews>
    <sheetView view="pageBreakPreview" zoomScaleSheetLayoutView="100" zoomScalePageLayoutView="0" workbookViewId="0" topLeftCell="A25">
      <selection activeCell="H49" sqref="H49"/>
    </sheetView>
  </sheetViews>
  <sheetFormatPr defaultColWidth="9.00390625" defaultRowHeight="12.75"/>
  <cols>
    <col min="1" max="1" width="11.25390625" style="0" customWidth="1"/>
    <col min="2" max="2" width="17.00390625" style="0" customWidth="1"/>
    <col min="3" max="3" width="11.25390625" style="0" customWidth="1"/>
    <col min="4" max="4" width="12.875" style="0" customWidth="1"/>
    <col min="7" max="7" width="4.375" style="0" customWidth="1"/>
    <col min="8" max="8" width="12.625" style="0" customWidth="1"/>
    <col min="9" max="9" width="8.375" style="0" customWidth="1"/>
    <col min="10" max="10" width="18.75390625" style="0" customWidth="1"/>
    <col min="11" max="11" width="9.125" style="0" customWidth="1"/>
    <col min="12" max="12" width="9.25390625" style="0" customWidth="1"/>
    <col min="13" max="13" width="0.6171875" style="0" hidden="1" customWidth="1"/>
    <col min="14" max="14" width="6.875" style="0" customWidth="1"/>
    <col min="15" max="15" width="7.125" style="0" customWidth="1"/>
  </cols>
  <sheetData>
    <row r="1" ht="1.5" customHeight="1" thickBot="1">
      <c r="A1" t="s">
        <v>10</v>
      </c>
    </row>
    <row r="2" spans="1:15" ht="51.75" customHeight="1" thickBot="1">
      <c r="A2" s="64" t="s">
        <v>82</v>
      </c>
      <c r="B2" s="65"/>
      <c r="C2" s="65"/>
      <c r="D2" s="212" t="s">
        <v>70</v>
      </c>
      <c r="E2" s="213"/>
      <c r="F2" s="213"/>
      <c r="G2" s="213"/>
      <c r="H2" s="214"/>
      <c r="I2" s="215" t="s">
        <v>85</v>
      </c>
      <c r="J2" s="216"/>
      <c r="K2" s="67"/>
      <c r="L2" s="66" t="s">
        <v>83</v>
      </c>
      <c r="M2" s="68"/>
      <c r="N2" s="217" t="s">
        <v>110</v>
      </c>
      <c r="O2" s="218"/>
    </row>
    <row r="3" spans="1:15" ht="25.5" customHeight="1" hidden="1">
      <c r="A3" s="69"/>
      <c r="B3" s="70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/>
    </row>
    <row r="4" spans="1:15" ht="15.75" customHeight="1" hidden="1">
      <c r="A4" s="73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/>
    </row>
    <row r="5" spans="1:15" ht="27" customHeight="1" thickBot="1">
      <c r="A5" s="219" t="s">
        <v>104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1"/>
    </row>
    <row r="6" spans="1:15" ht="1.5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</row>
    <row r="7" spans="1:15" ht="18" hidden="1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</row>
    <row r="8" spans="1:16" s="5" customFormat="1" ht="10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5" s="5" customFormat="1" ht="34.5" customHeight="1" thickBot="1">
      <c r="A9" s="62" t="s">
        <v>88</v>
      </c>
      <c r="B9" s="62" t="s">
        <v>86</v>
      </c>
      <c r="C9" s="62" t="s">
        <v>87</v>
      </c>
      <c r="D9" s="204" t="s">
        <v>89</v>
      </c>
      <c r="E9" s="204"/>
      <c r="F9" s="204"/>
      <c r="G9" s="204"/>
      <c r="H9" s="62" t="s">
        <v>93</v>
      </c>
      <c r="I9" s="62" t="s">
        <v>16</v>
      </c>
      <c r="J9" s="62" t="s">
        <v>96</v>
      </c>
      <c r="K9" s="62" t="s">
        <v>11</v>
      </c>
      <c r="L9" s="204" t="s">
        <v>12</v>
      </c>
      <c r="M9" s="204"/>
      <c r="N9" s="204" t="s">
        <v>14</v>
      </c>
      <c r="O9" s="204"/>
    </row>
    <row r="10" spans="1:16" ht="15.75" hidden="1" thickBot="1">
      <c r="A10" s="205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7"/>
      <c r="P10" s="5"/>
    </row>
    <row r="11" spans="1:15" ht="1.5" customHeight="1" thickBot="1">
      <c r="A11" s="185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7"/>
    </row>
    <row r="12" spans="1:15" ht="0" customHeight="1" hidden="1">
      <c r="A12" s="106"/>
      <c r="B12" s="107"/>
      <c r="C12" s="107"/>
      <c r="D12" s="208"/>
      <c r="E12" s="209"/>
      <c r="F12" s="209"/>
      <c r="G12" s="210"/>
      <c r="H12" s="86"/>
      <c r="I12" s="79"/>
      <c r="J12" s="79"/>
      <c r="K12" s="79"/>
      <c r="L12" s="79"/>
      <c r="M12" s="108"/>
      <c r="N12" s="211"/>
      <c r="O12" s="211"/>
    </row>
    <row r="13" spans="1:15" ht="34.5" customHeight="1">
      <c r="A13" s="199" t="s">
        <v>90</v>
      </c>
      <c r="B13" s="59" t="s">
        <v>102</v>
      </c>
      <c r="C13" s="59"/>
      <c r="D13" s="202" t="s">
        <v>48</v>
      </c>
      <c r="E13" s="202"/>
      <c r="F13" s="202"/>
      <c r="G13" s="202"/>
      <c r="H13" s="126" t="s">
        <v>65</v>
      </c>
      <c r="I13" s="76">
        <v>11.85</v>
      </c>
      <c r="J13" s="74">
        <v>156</v>
      </c>
      <c r="K13" s="74">
        <v>89</v>
      </c>
      <c r="L13" s="154">
        <v>0</v>
      </c>
      <c r="M13" s="154"/>
      <c r="N13" s="154">
        <v>56</v>
      </c>
      <c r="O13" s="175"/>
    </row>
    <row r="14" spans="1:15" ht="31.5" customHeight="1">
      <c r="A14" s="200"/>
      <c r="B14" s="59"/>
      <c r="C14" s="59"/>
      <c r="D14" s="202" t="s">
        <v>176</v>
      </c>
      <c r="E14" s="202"/>
      <c r="F14" s="202"/>
      <c r="G14" s="202"/>
      <c r="H14" s="126" t="s">
        <v>145</v>
      </c>
      <c r="I14" s="76">
        <v>19.23</v>
      </c>
      <c r="J14" s="74">
        <v>163</v>
      </c>
      <c r="K14" s="74">
        <v>6.67</v>
      </c>
      <c r="L14" s="154">
        <v>8.47</v>
      </c>
      <c r="M14" s="154"/>
      <c r="N14" s="154">
        <v>14.98</v>
      </c>
      <c r="O14" s="175"/>
    </row>
    <row r="15" spans="1:15" ht="33" customHeight="1">
      <c r="A15" s="200"/>
      <c r="B15" s="59" t="s">
        <v>99</v>
      </c>
      <c r="C15" s="152" t="s">
        <v>166</v>
      </c>
      <c r="D15" s="242" t="s">
        <v>167</v>
      </c>
      <c r="E15" s="243"/>
      <c r="F15" s="243"/>
      <c r="G15" s="244"/>
      <c r="H15" s="126" t="s">
        <v>28</v>
      </c>
      <c r="I15" s="76">
        <v>22.02</v>
      </c>
      <c r="J15" s="76">
        <v>397.8</v>
      </c>
      <c r="K15" s="76">
        <v>4.13</v>
      </c>
      <c r="L15" s="88">
        <v>6.2</v>
      </c>
      <c r="M15" s="88"/>
      <c r="N15" s="248">
        <v>32.9</v>
      </c>
      <c r="O15" s="253"/>
    </row>
    <row r="16" spans="1:15" ht="24" customHeight="1" thickBot="1">
      <c r="A16" s="200"/>
      <c r="B16" s="59" t="s">
        <v>91</v>
      </c>
      <c r="C16" s="54" t="s">
        <v>73</v>
      </c>
      <c r="D16" s="298" t="s">
        <v>27</v>
      </c>
      <c r="E16" s="229"/>
      <c r="F16" s="229"/>
      <c r="G16" s="230"/>
      <c r="H16" s="126" t="s">
        <v>28</v>
      </c>
      <c r="I16" s="76">
        <v>10.37</v>
      </c>
      <c r="J16" s="76">
        <v>134</v>
      </c>
      <c r="K16" s="76">
        <v>2.8</v>
      </c>
      <c r="L16" s="88">
        <v>3.2</v>
      </c>
      <c r="M16" s="88"/>
      <c r="N16" s="248">
        <v>24.7</v>
      </c>
      <c r="O16" s="253"/>
    </row>
    <row r="17" spans="1:15" ht="22.5" customHeight="1" thickBot="1">
      <c r="A17" s="201"/>
      <c r="B17" s="59" t="s">
        <v>92</v>
      </c>
      <c r="C17" s="134"/>
      <c r="D17" s="197" t="s">
        <v>29</v>
      </c>
      <c r="E17" s="197"/>
      <c r="F17" s="197"/>
      <c r="G17" s="197"/>
      <c r="H17" s="85" t="s">
        <v>54</v>
      </c>
      <c r="I17" s="81">
        <v>1.53</v>
      </c>
      <c r="J17" s="150">
        <v>74.4</v>
      </c>
      <c r="K17" s="150">
        <v>1.8</v>
      </c>
      <c r="L17" s="151">
        <v>0</v>
      </c>
      <c r="M17" s="151"/>
      <c r="N17" s="296">
        <v>16.8</v>
      </c>
      <c r="O17" s="297"/>
    </row>
    <row r="18" spans="1:15" ht="30.75" customHeight="1" thickBot="1">
      <c r="A18" s="96" t="s">
        <v>97</v>
      </c>
      <c r="B18" s="60" t="s">
        <v>103</v>
      </c>
      <c r="C18" s="23"/>
      <c r="D18" s="278"/>
      <c r="E18" s="278"/>
      <c r="F18" s="278"/>
      <c r="G18" s="278"/>
      <c r="H18" s="18"/>
      <c r="I18" s="24"/>
      <c r="J18" s="74"/>
      <c r="K18" s="24"/>
      <c r="L18" s="24"/>
      <c r="M18" s="21"/>
      <c r="N18" s="269"/>
      <c r="O18" s="269"/>
    </row>
    <row r="19" spans="1:15" ht="19.5" customHeight="1" hidden="1" thickBot="1">
      <c r="A19" s="63"/>
      <c r="B19" s="102"/>
      <c r="C19" s="102"/>
      <c r="D19" s="225"/>
      <c r="E19" s="225"/>
      <c r="F19" s="225"/>
      <c r="G19" s="225"/>
      <c r="H19" s="109"/>
      <c r="I19" s="90"/>
      <c r="J19" s="90">
        <f>SUM(J13:J18)</f>
        <v>925.1999999999999</v>
      </c>
      <c r="K19" s="90">
        <f>SUM(K13:K18)</f>
        <v>104.39999999999999</v>
      </c>
      <c r="L19" s="110"/>
      <c r="M19" s="111"/>
      <c r="N19" s="223"/>
      <c r="O19" s="223"/>
    </row>
    <row r="20" spans="1:15" ht="23.25" customHeight="1" thickBot="1">
      <c r="A20" s="97"/>
      <c r="B20" s="83"/>
      <c r="C20" s="83"/>
      <c r="D20" s="167" t="s">
        <v>7</v>
      </c>
      <c r="E20" s="168"/>
      <c r="F20" s="168"/>
      <c r="G20" s="169"/>
      <c r="H20" s="92"/>
      <c r="I20" s="95">
        <f>SUM(I12:I19)</f>
        <v>64.99999999999999</v>
      </c>
      <c r="J20" s="112">
        <f>SUM(J13:J18)</f>
        <v>925.1999999999999</v>
      </c>
      <c r="K20" s="93">
        <f>SUM(K13:K18)</f>
        <v>104.39999999999999</v>
      </c>
      <c r="L20" s="170">
        <f>SUM(L13:M18)</f>
        <v>17.87</v>
      </c>
      <c r="M20" s="171"/>
      <c r="N20" s="183">
        <f>SUM(N13:O18)</f>
        <v>145.38</v>
      </c>
      <c r="O20" s="184"/>
    </row>
    <row r="21" spans="1:15" ht="24" customHeight="1" hidden="1" thickBot="1">
      <c r="A21" s="185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7"/>
    </row>
    <row r="22" spans="1:15" ht="24.75" customHeight="1">
      <c r="A22" s="188" t="s">
        <v>95</v>
      </c>
      <c r="B22" s="103" t="s">
        <v>102</v>
      </c>
      <c r="C22" s="6"/>
      <c r="D22" s="293"/>
      <c r="E22" s="293"/>
      <c r="F22" s="293"/>
      <c r="G22" s="293"/>
      <c r="H22" s="58"/>
      <c r="I22" s="57"/>
      <c r="J22" s="82"/>
      <c r="K22" s="57"/>
      <c r="L22" s="114"/>
      <c r="M22" s="114"/>
      <c r="N22" s="294"/>
      <c r="O22" s="295"/>
    </row>
    <row r="23" spans="1:15" ht="30.75" customHeight="1">
      <c r="A23" s="189"/>
      <c r="B23" s="96" t="s">
        <v>94</v>
      </c>
      <c r="C23" s="56" t="s">
        <v>168</v>
      </c>
      <c r="D23" s="270" t="s">
        <v>169</v>
      </c>
      <c r="E23" s="270"/>
      <c r="F23" s="270"/>
      <c r="G23" s="270"/>
      <c r="H23" s="113" t="s">
        <v>133</v>
      </c>
      <c r="I23" s="82">
        <v>21.39</v>
      </c>
      <c r="J23" s="82">
        <v>179.6</v>
      </c>
      <c r="K23" s="82">
        <v>8</v>
      </c>
      <c r="L23" s="114">
        <v>5</v>
      </c>
      <c r="M23" s="114"/>
      <c r="N23" s="194">
        <v>21.8</v>
      </c>
      <c r="O23" s="195"/>
    </row>
    <row r="24" spans="1:15" ht="32.25" customHeight="1">
      <c r="A24" s="189"/>
      <c r="B24" s="59" t="s">
        <v>98</v>
      </c>
      <c r="C24" s="54" t="s">
        <v>170</v>
      </c>
      <c r="D24" s="179" t="s">
        <v>171</v>
      </c>
      <c r="E24" s="179"/>
      <c r="F24" s="179"/>
      <c r="G24" s="179"/>
      <c r="H24" s="126" t="s">
        <v>172</v>
      </c>
      <c r="I24" s="76">
        <v>27.18</v>
      </c>
      <c r="J24" s="76">
        <v>242.65</v>
      </c>
      <c r="K24" s="76">
        <v>19.3</v>
      </c>
      <c r="L24" s="88">
        <v>15.3</v>
      </c>
      <c r="M24" s="88"/>
      <c r="N24" s="156">
        <v>18</v>
      </c>
      <c r="O24" s="181"/>
    </row>
    <row r="25" spans="1:15" ht="27" customHeight="1">
      <c r="A25" s="189"/>
      <c r="B25" s="62" t="s">
        <v>99</v>
      </c>
      <c r="C25" s="54" t="s">
        <v>173</v>
      </c>
      <c r="D25" s="174" t="s">
        <v>174</v>
      </c>
      <c r="E25" s="174"/>
      <c r="F25" s="174"/>
      <c r="G25" s="174"/>
      <c r="H25" s="126" t="s">
        <v>71</v>
      </c>
      <c r="I25" s="76">
        <v>17.96</v>
      </c>
      <c r="J25" s="76">
        <v>352.6</v>
      </c>
      <c r="K25" s="76">
        <v>2.9</v>
      </c>
      <c r="L25" s="88">
        <v>3.9</v>
      </c>
      <c r="M25" s="88"/>
      <c r="N25" s="156">
        <v>27.9</v>
      </c>
      <c r="O25" s="181"/>
    </row>
    <row r="26" spans="1:15" ht="27" customHeight="1" thickBot="1">
      <c r="A26" s="189"/>
      <c r="B26" s="105" t="s">
        <v>100</v>
      </c>
      <c r="C26" s="6" t="s">
        <v>35</v>
      </c>
      <c r="D26" s="196" t="s">
        <v>175</v>
      </c>
      <c r="E26" s="196"/>
      <c r="F26" s="196"/>
      <c r="G26" s="196"/>
      <c r="H26" s="77" t="s">
        <v>28</v>
      </c>
      <c r="I26" s="74">
        <v>5.67</v>
      </c>
      <c r="J26" s="76">
        <v>82.9</v>
      </c>
      <c r="K26" s="76">
        <v>0.1</v>
      </c>
      <c r="L26" s="88">
        <v>0</v>
      </c>
      <c r="M26" s="88"/>
      <c r="N26" s="248">
        <v>21.7</v>
      </c>
      <c r="O26" s="253"/>
    </row>
    <row r="27" spans="1:15" ht="27" customHeight="1" thickBot="1">
      <c r="A27" s="190"/>
      <c r="B27" s="105" t="s">
        <v>101</v>
      </c>
      <c r="C27" s="59"/>
      <c r="D27" s="182" t="s">
        <v>80</v>
      </c>
      <c r="E27" s="182"/>
      <c r="F27" s="182"/>
      <c r="G27" s="182"/>
      <c r="H27" s="77" t="s">
        <v>128</v>
      </c>
      <c r="I27" s="74">
        <v>2.8</v>
      </c>
      <c r="J27" s="74">
        <v>72.4</v>
      </c>
      <c r="K27" s="74">
        <v>2.6</v>
      </c>
      <c r="L27" s="75">
        <v>0.5</v>
      </c>
      <c r="M27" s="75"/>
      <c r="N27" s="233">
        <v>13.7</v>
      </c>
      <c r="O27" s="292"/>
    </row>
    <row r="28" spans="1:15" ht="22.5" customHeight="1" thickBot="1">
      <c r="A28" s="99"/>
      <c r="B28" s="100"/>
      <c r="C28" s="100"/>
      <c r="D28" s="279" t="s">
        <v>7</v>
      </c>
      <c r="E28" s="280"/>
      <c r="F28" s="280"/>
      <c r="G28" s="281"/>
      <c r="H28" s="98"/>
      <c r="I28" s="91">
        <f>SUM(I22:I27)</f>
        <v>75</v>
      </c>
      <c r="J28" s="92">
        <f>SUM(J22:J27)</f>
        <v>930.15</v>
      </c>
      <c r="K28" s="93">
        <f>SUM(K22:K27)</f>
        <v>32.9</v>
      </c>
      <c r="L28" s="172">
        <f>SUM(L22:M27)</f>
        <v>24.7</v>
      </c>
      <c r="M28" s="171"/>
      <c r="N28" s="172">
        <f>SUM(N22:N27)</f>
        <v>103.1</v>
      </c>
      <c r="O28" s="173"/>
    </row>
    <row r="29" spans="1:15" ht="21.75" customHeight="1" hidden="1">
      <c r="A29" s="62"/>
      <c r="B29" s="62"/>
      <c r="C29" s="62"/>
      <c r="D29" s="179"/>
      <c r="E29" s="179"/>
      <c r="F29" s="179"/>
      <c r="G29" s="179"/>
      <c r="H29" s="116"/>
      <c r="I29" s="88"/>
      <c r="J29" s="88"/>
      <c r="K29" s="88"/>
      <c r="L29" s="180"/>
      <c r="M29" s="156"/>
      <c r="N29" s="156"/>
      <c r="O29" s="156"/>
    </row>
    <row r="30" spans="1:15" ht="22.5" customHeight="1" hidden="1">
      <c r="A30" s="63"/>
      <c r="B30" s="63"/>
      <c r="C30" s="63"/>
      <c r="D30" s="164"/>
      <c r="E30" s="164"/>
      <c r="F30" s="164"/>
      <c r="G30" s="164"/>
      <c r="H30" s="86"/>
      <c r="I30" s="87"/>
      <c r="J30" s="79"/>
      <c r="K30" s="79"/>
      <c r="L30" s="165"/>
      <c r="M30" s="166"/>
      <c r="N30" s="166"/>
      <c r="O30" s="166"/>
    </row>
    <row r="31" spans="1:15" ht="25.5" customHeight="1" hidden="1" thickBot="1">
      <c r="A31" s="97"/>
      <c r="B31" s="83"/>
      <c r="C31" s="83"/>
      <c r="D31" s="167"/>
      <c r="E31" s="168"/>
      <c r="F31" s="168"/>
      <c r="G31" s="169"/>
      <c r="H31" s="117"/>
      <c r="I31" s="95">
        <f>SUM(I29:I30)</f>
        <v>0</v>
      </c>
      <c r="J31" s="92">
        <f>SUM(J29:J30)</f>
        <v>0</v>
      </c>
      <c r="K31" s="93">
        <f>SUM(K29:K30)</f>
        <v>0</v>
      </c>
      <c r="L31" s="170">
        <f>SUM(L29:M30)</f>
        <v>0</v>
      </c>
      <c r="M31" s="171"/>
      <c r="N31" s="172">
        <f>SUM(N29:O30)</f>
        <v>0</v>
      </c>
      <c r="O31" s="173"/>
    </row>
    <row r="32" spans="1:15" ht="24.75" customHeight="1" thickBot="1">
      <c r="A32" s="118"/>
      <c r="B32" s="118"/>
      <c r="C32" s="118"/>
      <c r="D32" s="119" t="s">
        <v>13</v>
      </c>
      <c r="E32" s="120"/>
      <c r="F32" s="120"/>
      <c r="G32" s="120"/>
      <c r="H32" s="121"/>
      <c r="I32" s="122">
        <f>I20+I28+I31</f>
        <v>140</v>
      </c>
      <c r="J32" s="123">
        <f>J31+J28+J20</f>
        <v>1855.35</v>
      </c>
      <c r="K32" s="124">
        <f>SUM(K20+K28+K31)</f>
        <v>137.29999999999998</v>
      </c>
      <c r="L32" s="124">
        <f>L31+L28+L20</f>
        <v>42.57</v>
      </c>
      <c r="M32" s="125"/>
      <c r="N32" s="159">
        <f>N31+N28+N20</f>
        <v>248.48</v>
      </c>
      <c r="O32" s="160"/>
    </row>
    <row r="33" ht="16.5" customHeight="1"/>
    <row r="34" ht="24" customHeight="1"/>
    <row r="36" ht="32.25" customHeight="1"/>
    <row r="37" ht="12.75" hidden="1"/>
    <row r="38" ht="12.75" hidden="1"/>
    <row r="39" ht="10.5" customHeight="1" hidden="1"/>
    <row r="42" ht="12.75" hidden="1"/>
  </sheetData>
  <sheetProtection/>
  <mergeCells count="60">
    <mergeCell ref="D2:H2"/>
    <mergeCell ref="I2:J2"/>
    <mergeCell ref="N2:O2"/>
    <mergeCell ref="A5:O5"/>
    <mergeCell ref="A6:O6"/>
    <mergeCell ref="A7:O7"/>
    <mergeCell ref="D9:G9"/>
    <mergeCell ref="L9:M9"/>
    <mergeCell ref="N9:O9"/>
    <mergeCell ref="A10:O10"/>
    <mergeCell ref="A11:O11"/>
    <mergeCell ref="D12:G12"/>
    <mergeCell ref="N12:O12"/>
    <mergeCell ref="A13:A17"/>
    <mergeCell ref="D13:G13"/>
    <mergeCell ref="N13:O13"/>
    <mergeCell ref="D14:G14"/>
    <mergeCell ref="N14:O14"/>
    <mergeCell ref="D15:G15"/>
    <mergeCell ref="N15:O15"/>
    <mergeCell ref="D16:G16"/>
    <mergeCell ref="N16:O16"/>
    <mergeCell ref="D17:G17"/>
    <mergeCell ref="N23:O23"/>
    <mergeCell ref="D24:G24"/>
    <mergeCell ref="N17:O17"/>
    <mergeCell ref="D18:G18"/>
    <mergeCell ref="N18:O18"/>
    <mergeCell ref="D19:G19"/>
    <mergeCell ref="N19:O19"/>
    <mergeCell ref="D20:G20"/>
    <mergeCell ref="L20:M20"/>
    <mergeCell ref="N20:O20"/>
    <mergeCell ref="N24:O24"/>
    <mergeCell ref="D25:G25"/>
    <mergeCell ref="N25:O25"/>
    <mergeCell ref="D26:G26"/>
    <mergeCell ref="N26:O26"/>
    <mergeCell ref="A21:O21"/>
    <mergeCell ref="A22:A27"/>
    <mergeCell ref="D22:G22"/>
    <mergeCell ref="N22:O22"/>
    <mergeCell ref="D23:G23"/>
    <mergeCell ref="D27:G27"/>
    <mergeCell ref="N27:O27"/>
    <mergeCell ref="D28:G28"/>
    <mergeCell ref="L28:M28"/>
    <mergeCell ref="N28:O28"/>
    <mergeCell ref="D29:G29"/>
    <mergeCell ref="L29:M29"/>
    <mergeCell ref="N29:O29"/>
    <mergeCell ref="D30:G30"/>
    <mergeCell ref="L30:M30"/>
    <mergeCell ref="N30:O30"/>
    <mergeCell ref="D31:G31"/>
    <mergeCell ref="L31:M31"/>
    <mergeCell ref="N31:O31"/>
    <mergeCell ref="L13:M13"/>
    <mergeCell ref="L14:M14"/>
    <mergeCell ref="N32:O32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view="pageBreakPreview" zoomScaleSheetLayoutView="100" zoomScalePageLayoutView="0" workbookViewId="0" topLeftCell="A11">
      <selection activeCell="F13" sqref="F13"/>
    </sheetView>
  </sheetViews>
  <sheetFormatPr defaultColWidth="9.00390625" defaultRowHeight="12.75"/>
  <cols>
    <col min="1" max="1" width="11.25390625" style="0" customWidth="1"/>
    <col min="2" max="2" width="12.875" style="0" customWidth="1"/>
    <col min="5" max="5" width="5.375" style="0" customWidth="1"/>
    <col min="6" max="6" width="12.75390625" style="0" customWidth="1"/>
    <col min="7" max="7" width="9.00390625" style="0" hidden="1" customWidth="1"/>
    <col min="8" max="9" width="8.00390625" style="0" customWidth="1"/>
    <col min="10" max="10" width="10.25390625" style="0" customWidth="1"/>
    <col min="11" max="11" width="0.6171875" style="0" hidden="1" customWidth="1"/>
    <col min="12" max="12" width="6.875" style="0" customWidth="1"/>
    <col min="13" max="13" width="4.625" style="0" customWidth="1"/>
  </cols>
  <sheetData>
    <row r="1" ht="1.5" customHeight="1">
      <c r="A1" t="s">
        <v>10</v>
      </c>
    </row>
    <row r="2" spans="1:13" ht="39" customHeight="1">
      <c r="A2" s="363" t="s">
        <v>18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</row>
    <row r="3" ht="25.5" customHeight="1">
      <c r="A3" s="4" t="s">
        <v>3</v>
      </c>
    </row>
    <row r="4" ht="15.75" customHeight="1"/>
    <row r="5" spans="1:13" ht="18">
      <c r="A5" s="364" t="s">
        <v>57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</row>
    <row r="6" spans="1:13" ht="18">
      <c r="A6" s="222" t="s">
        <v>66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</row>
    <row r="7" spans="1:13" ht="18">
      <c r="A7" s="222" t="s">
        <v>69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</row>
    <row r="8" spans="1:14" s="5" customFormat="1" ht="10.5" customHeight="1" thickBot="1">
      <c r="A8"/>
      <c r="B8"/>
      <c r="C8"/>
      <c r="D8"/>
      <c r="E8"/>
      <c r="F8"/>
      <c r="G8"/>
      <c r="H8"/>
      <c r="I8"/>
      <c r="J8"/>
      <c r="K8"/>
      <c r="L8"/>
      <c r="M8"/>
      <c r="N8"/>
    </row>
    <row r="9" spans="1:13" s="5" customFormat="1" ht="33.75" customHeight="1" thickBot="1">
      <c r="A9" s="7" t="s">
        <v>6</v>
      </c>
      <c r="B9" s="365" t="s">
        <v>4</v>
      </c>
      <c r="C9" s="366"/>
      <c r="D9" s="366"/>
      <c r="E9" s="367"/>
      <c r="F9" s="8" t="s">
        <v>15</v>
      </c>
      <c r="G9" s="8" t="s">
        <v>16</v>
      </c>
      <c r="H9" s="8" t="s">
        <v>11</v>
      </c>
      <c r="I9" s="8" t="s">
        <v>12</v>
      </c>
      <c r="J9" s="365" t="s">
        <v>14</v>
      </c>
      <c r="K9" s="367"/>
      <c r="L9" s="365" t="s">
        <v>17</v>
      </c>
      <c r="M9" s="367"/>
    </row>
    <row r="10" spans="1:14" ht="13.5" hidden="1" thickBot="1">
      <c r="A10" s="347"/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9"/>
      <c r="N10" s="5"/>
    </row>
    <row r="11" spans="1:13" ht="21" customHeight="1" thickBot="1">
      <c r="A11" s="350" t="s">
        <v>5</v>
      </c>
      <c r="B11" s="351"/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2"/>
    </row>
    <row r="12" spans="1:13" ht="32.25" customHeight="1">
      <c r="A12" s="44" t="s">
        <v>43</v>
      </c>
      <c r="B12" s="353" t="s">
        <v>44</v>
      </c>
      <c r="C12" s="354"/>
      <c r="D12" s="354"/>
      <c r="E12" s="355"/>
      <c r="F12" s="38" t="s">
        <v>42</v>
      </c>
      <c r="G12" s="45">
        <v>21.55</v>
      </c>
      <c r="H12" s="39">
        <v>6.67</v>
      </c>
      <c r="I12" s="40">
        <v>8.47</v>
      </c>
      <c r="J12" s="356">
        <v>14.98</v>
      </c>
      <c r="K12" s="357"/>
      <c r="L12" s="358">
        <v>163</v>
      </c>
      <c r="M12" s="359"/>
    </row>
    <row r="13" spans="1:13" ht="36.75" customHeight="1">
      <c r="A13" s="6" t="s">
        <v>25</v>
      </c>
      <c r="B13" s="339" t="s">
        <v>67</v>
      </c>
      <c r="C13" s="340"/>
      <c r="D13" s="340"/>
      <c r="E13" s="341"/>
      <c r="F13" s="18" t="s">
        <v>28</v>
      </c>
      <c r="G13" s="24">
        <v>16.71</v>
      </c>
      <c r="H13" s="22">
        <v>6.5</v>
      </c>
      <c r="I13" s="22">
        <v>14.67</v>
      </c>
      <c r="J13" s="361">
        <v>44</v>
      </c>
      <c r="K13" s="362"/>
      <c r="L13" s="342">
        <v>334.1</v>
      </c>
      <c r="M13" s="343"/>
    </row>
    <row r="14" spans="1:13" ht="18.75" customHeight="1">
      <c r="A14" s="6" t="s">
        <v>31</v>
      </c>
      <c r="B14" s="344" t="s">
        <v>32</v>
      </c>
      <c r="C14" s="345"/>
      <c r="D14" s="345"/>
      <c r="E14" s="346"/>
      <c r="F14" s="18" t="s">
        <v>28</v>
      </c>
      <c r="G14" s="24">
        <v>4</v>
      </c>
      <c r="H14" s="9">
        <v>3.17</v>
      </c>
      <c r="I14" s="9">
        <v>2.7</v>
      </c>
      <c r="J14" s="16">
        <v>15.9</v>
      </c>
      <c r="K14" s="21"/>
      <c r="L14" s="342">
        <v>105.6</v>
      </c>
      <c r="M14" s="343"/>
    </row>
    <row r="15" spans="1:13" ht="30.75" customHeight="1">
      <c r="A15" s="32"/>
      <c r="B15" s="339" t="s">
        <v>59</v>
      </c>
      <c r="C15" s="340"/>
      <c r="D15" s="340"/>
      <c r="E15" s="341"/>
      <c r="F15" s="28" t="s">
        <v>65</v>
      </c>
      <c r="G15" s="33">
        <v>11.9</v>
      </c>
      <c r="H15" s="33">
        <v>7.6</v>
      </c>
      <c r="I15" s="30">
        <v>4.5</v>
      </c>
      <c r="J15" s="29">
        <v>60</v>
      </c>
      <c r="K15" s="31"/>
      <c r="L15" s="360">
        <v>310.9</v>
      </c>
      <c r="M15" s="360"/>
    </row>
    <row r="16" spans="1:13" ht="17.25" customHeight="1">
      <c r="A16" s="32"/>
      <c r="B16" s="339" t="s">
        <v>58</v>
      </c>
      <c r="C16" s="340"/>
      <c r="D16" s="340"/>
      <c r="E16" s="341"/>
      <c r="F16" s="28" t="s">
        <v>24</v>
      </c>
      <c r="G16" s="33">
        <v>20.54</v>
      </c>
      <c r="H16" s="33">
        <v>2.7</v>
      </c>
      <c r="I16" s="30">
        <v>2.5</v>
      </c>
      <c r="J16" s="29">
        <v>18.1</v>
      </c>
      <c r="K16" s="31"/>
      <c r="L16" s="342">
        <v>94</v>
      </c>
      <c r="M16" s="343"/>
    </row>
    <row r="17" spans="1:13" ht="18.75" customHeight="1" thickBot="1">
      <c r="A17" s="6"/>
      <c r="B17" s="344" t="s">
        <v>29</v>
      </c>
      <c r="C17" s="345"/>
      <c r="D17" s="345"/>
      <c r="E17" s="346"/>
      <c r="F17" s="18" t="s">
        <v>68</v>
      </c>
      <c r="G17" s="24">
        <v>2.53</v>
      </c>
      <c r="H17" s="9">
        <v>2.18</v>
      </c>
      <c r="I17" s="9">
        <v>0.84</v>
      </c>
      <c r="J17" s="16">
        <v>14.91</v>
      </c>
      <c r="K17" s="21"/>
      <c r="L17" s="342">
        <v>75.98</v>
      </c>
      <c r="M17" s="343"/>
    </row>
    <row r="18" spans="1:13" ht="18.75" customHeight="1" thickBot="1">
      <c r="A18" s="34"/>
      <c r="B18" s="325" t="s">
        <v>7</v>
      </c>
      <c r="C18" s="326"/>
      <c r="D18" s="326"/>
      <c r="E18" s="327"/>
      <c r="F18" s="41"/>
      <c r="G18" s="42">
        <f>SUM(G10:G16)</f>
        <v>74.7</v>
      </c>
      <c r="H18" s="43">
        <f>SUM(H10:H16)</f>
        <v>26.639999999999997</v>
      </c>
      <c r="I18" s="37">
        <f>SUM(I10:I16)</f>
        <v>32.84</v>
      </c>
      <c r="J18" s="328">
        <f>SUM(J10:K16)</f>
        <v>152.98</v>
      </c>
      <c r="K18" s="329"/>
      <c r="L18" s="302">
        <f>SUM(L10:M16)</f>
        <v>1007.6</v>
      </c>
      <c r="M18" s="330"/>
    </row>
    <row r="19" spans="1:13" ht="38.25" customHeight="1" thickBot="1">
      <c r="A19" s="34"/>
      <c r="B19" s="318" t="s">
        <v>63</v>
      </c>
      <c r="C19" s="319"/>
      <c r="D19" s="319"/>
      <c r="E19" s="320"/>
      <c r="F19" s="41">
        <v>77.23</v>
      </c>
      <c r="G19" s="35">
        <f>SUM(G13:G18)</f>
        <v>130.38</v>
      </c>
      <c r="H19" s="36"/>
      <c r="I19" s="37"/>
      <c r="J19" s="302"/>
      <c r="K19" s="303"/>
      <c r="L19" s="304"/>
      <c r="M19" s="305"/>
    </row>
    <row r="20" spans="1:13" ht="15" customHeight="1" thickBot="1">
      <c r="A20" s="299"/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1"/>
    </row>
    <row r="21" spans="1:13" ht="19.5" customHeight="1" thickBot="1">
      <c r="A21" s="350" t="s">
        <v>8</v>
      </c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2"/>
    </row>
    <row r="22" spans="1:13" ht="25.5" customHeight="1">
      <c r="A22" s="6">
        <v>37.9</v>
      </c>
      <c r="B22" s="306" t="s">
        <v>48</v>
      </c>
      <c r="C22" s="306"/>
      <c r="D22" s="306"/>
      <c r="E22" s="306"/>
      <c r="F22" s="18" t="s">
        <v>55</v>
      </c>
      <c r="G22" s="24">
        <v>10.27</v>
      </c>
      <c r="H22" s="24">
        <v>5</v>
      </c>
      <c r="I22" s="24">
        <v>4.6</v>
      </c>
      <c r="J22" s="21">
        <v>0.3</v>
      </c>
      <c r="K22" s="21"/>
      <c r="L22" s="269">
        <v>63</v>
      </c>
      <c r="M22" s="269"/>
    </row>
    <row r="23" spans="1:13" ht="35.25" customHeight="1">
      <c r="A23" s="6" t="s">
        <v>40</v>
      </c>
      <c r="B23" s="306" t="s">
        <v>41</v>
      </c>
      <c r="C23" s="306"/>
      <c r="D23" s="306"/>
      <c r="E23" s="306"/>
      <c r="F23" s="18" t="s">
        <v>56</v>
      </c>
      <c r="G23" s="24">
        <v>13.64</v>
      </c>
      <c r="H23" s="24">
        <v>25.5</v>
      </c>
      <c r="I23" s="24">
        <v>7</v>
      </c>
      <c r="J23" s="21">
        <v>47</v>
      </c>
      <c r="K23" s="21"/>
      <c r="L23" s="269">
        <v>347.5</v>
      </c>
      <c r="M23" s="269"/>
    </row>
    <row r="24" spans="1:13" ht="30" customHeight="1">
      <c r="A24" s="6" t="s">
        <v>45</v>
      </c>
      <c r="B24" s="306" t="s">
        <v>46</v>
      </c>
      <c r="C24" s="306"/>
      <c r="D24" s="306"/>
      <c r="E24" s="306"/>
      <c r="F24" s="18" t="s">
        <v>47</v>
      </c>
      <c r="G24" s="24">
        <v>37.96</v>
      </c>
      <c r="H24" s="24">
        <v>20.7</v>
      </c>
      <c r="I24" s="24">
        <v>11</v>
      </c>
      <c r="J24" s="261">
        <v>51.2</v>
      </c>
      <c r="K24" s="262"/>
      <c r="L24" s="269">
        <v>402.3</v>
      </c>
      <c r="M24" s="269"/>
    </row>
    <row r="25" spans="1:13" ht="22.5" customHeight="1">
      <c r="A25" s="23" t="s">
        <v>35</v>
      </c>
      <c r="B25" s="278" t="s">
        <v>49</v>
      </c>
      <c r="C25" s="278"/>
      <c r="D25" s="278"/>
      <c r="E25" s="278"/>
      <c r="F25" s="18" t="s">
        <v>28</v>
      </c>
      <c r="G25" s="24">
        <v>4.15</v>
      </c>
      <c r="H25" s="24">
        <v>1.2</v>
      </c>
      <c r="I25" s="9">
        <v>0</v>
      </c>
      <c r="J25" s="16">
        <v>62.8</v>
      </c>
      <c r="K25" s="21"/>
      <c r="L25" s="338">
        <v>148</v>
      </c>
      <c r="M25" s="338"/>
    </row>
    <row r="26" spans="1:13" ht="20.25" customHeight="1">
      <c r="A26" s="6"/>
      <c r="B26" s="278" t="s">
        <v>30</v>
      </c>
      <c r="C26" s="278"/>
      <c r="D26" s="278"/>
      <c r="E26" s="278"/>
      <c r="F26" s="18" t="s">
        <v>62</v>
      </c>
      <c r="G26" s="24">
        <v>1.94</v>
      </c>
      <c r="H26" s="24">
        <v>2.6</v>
      </c>
      <c r="I26" s="24">
        <v>0.5</v>
      </c>
      <c r="J26" s="21">
        <v>13.7</v>
      </c>
      <c r="K26" s="21"/>
      <c r="L26" s="269">
        <v>72.4</v>
      </c>
      <c r="M26" s="269"/>
    </row>
    <row r="27" spans="1:13" ht="21.75" customHeight="1" thickBot="1">
      <c r="A27" s="6" t="s">
        <v>50</v>
      </c>
      <c r="B27" s="331" t="s">
        <v>51</v>
      </c>
      <c r="C27" s="332"/>
      <c r="D27" s="332"/>
      <c r="E27" s="333"/>
      <c r="F27" s="28" t="s">
        <v>24</v>
      </c>
      <c r="G27" s="46">
        <v>7.04</v>
      </c>
      <c r="H27" s="47">
        <v>4.1</v>
      </c>
      <c r="I27" s="48">
        <v>3.8</v>
      </c>
      <c r="J27" s="334">
        <v>33.2</v>
      </c>
      <c r="K27" s="335"/>
      <c r="L27" s="336">
        <v>183.5</v>
      </c>
      <c r="M27" s="337"/>
    </row>
    <row r="28" spans="1:13" ht="22.5" customHeight="1" thickBot="1">
      <c r="A28" s="34"/>
      <c r="B28" s="325" t="s">
        <v>7</v>
      </c>
      <c r="C28" s="326"/>
      <c r="D28" s="326"/>
      <c r="E28" s="327"/>
      <c r="F28" s="41"/>
      <c r="G28" s="42">
        <f>SUM(G21:G27)</f>
        <v>75.00000000000001</v>
      </c>
      <c r="H28" s="43">
        <f>SUM(H21:H27)</f>
        <v>59.10000000000001</v>
      </c>
      <c r="I28" s="37">
        <f>SUM(I21:I27)</f>
        <v>26.900000000000002</v>
      </c>
      <c r="J28" s="328">
        <f>SUM(J21:K27)</f>
        <v>208.2</v>
      </c>
      <c r="K28" s="329"/>
      <c r="L28" s="302">
        <f>SUM(L21:M27)</f>
        <v>1216.7</v>
      </c>
      <c r="M28" s="330"/>
    </row>
    <row r="29" spans="1:13" ht="30.75" customHeight="1" thickBot="1">
      <c r="A29" s="34"/>
      <c r="B29" s="318" t="s">
        <v>64</v>
      </c>
      <c r="C29" s="319"/>
      <c r="D29" s="319"/>
      <c r="E29" s="320"/>
      <c r="F29" s="51" t="s">
        <v>60</v>
      </c>
      <c r="G29" s="42">
        <f>SUM(G22:G27)</f>
        <v>75.00000000000001</v>
      </c>
      <c r="H29" s="43"/>
      <c r="I29" s="37"/>
      <c r="J29" s="49"/>
      <c r="K29" s="50"/>
      <c r="L29" s="49"/>
      <c r="M29" s="53"/>
    </row>
    <row r="30" spans="1:13" ht="12.75">
      <c r="A30" s="321"/>
      <c r="B30" s="321"/>
      <c r="C30" s="321"/>
      <c r="D30" s="321"/>
      <c r="E30" s="321"/>
      <c r="L30" s="321"/>
      <c r="M30" s="321"/>
    </row>
    <row r="31" spans="1:13" ht="15.75">
      <c r="A31" s="322" t="s">
        <v>9</v>
      </c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4"/>
    </row>
    <row r="32" spans="1:13" ht="19.5" customHeight="1">
      <c r="A32" s="6"/>
      <c r="B32" s="306"/>
      <c r="C32" s="306"/>
      <c r="D32" s="306"/>
      <c r="E32" s="306"/>
      <c r="F32" s="12"/>
      <c r="G32" s="21"/>
      <c r="H32" s="21"/>
      <c r="I32" s="21"/>
      <c r="J32" s="307"/>
      <c r="K32" s="269"/>
      <c r="L32" s="269"/>
      <c r="M32" s="269"/>
    </row>
    <row r="33" spans="1:13" ht="22.5" customHeight="1" hidden="1">
      <c r="A33" s="23"/>
      <c r="B33" s="306"/>
      <c r="C33" s="306"/>
      <c r="D33" s="306"/>
      <c r="E33" s="306"/>
      <c r="F33" s="17"/>
      <c r="G33" s="27"/>
      <c r="H33" s="21"/>
      <c r="I33" s="21"/>
      <c r="J33" s="307"/>
      <c r="K33" s="269"/>
      <c r="L33" s="269"/>
      <c r="M33" s="269"/>
    </row>
    <row r="34" spans="1:13" ht="16.5" thickBot="1">
      <c r="A34" s="10"/>
      <c r="B34" s="313"/>
      <c r="C34" s="314"/>
      <c r="D34" s="314"/>
      <c r="E34" s="315"/>
      <c r="F34" s="11"/>
      <c r="G34" s="19">
        <f>SUM(G32:G33)</f>
        <v>0</v>
      </c>
      <c r="H34" s="25">
        <f>SUM(H32:H33)</f>
        <v>0</v>
      </c>
      <c r="I34" s="26">
        <f>SUM(I32:I33)</f>
        <v>0</v>
      </c>
      <c r="J34" s="308">
        <f>SUM(J32:K33)</f>
        <v>0</v>
      </c>
      <c r="K34" s="309"/>
      <c r="L34" s="310">
        <f>SUM(L32:M33)</f>
        <v>0</v>
      </c>
      <c r="M34" s="309"/>
    </row>
    <row r="35" spans="2:13" ht="16.5" thickBot="1">
      <c r="B35" s="311" t="s">
        <v>61</v>
      </c>
      <c r="C35" s="312"/>
      <c r="D35" s="312"/>
      <c r="E35" s="312"/>
      <c r="F35" s="52">
        <f>F19+F29</f>
        <v>152.23000000000002</v>
      </c>
      <c r="G35" s="20">
        <f>G17+G29+G34</f>
        <v>77.53000000000002</v>
      </c>
      <c r="H35" s="15">
        <f>H18+H28</f>
        <v>85.74000000000001</v>
      </c>
      <c r="I35" s="14">
        <f>I18+I28</f>
        <v>59.74000000000001</v>
      </c>
      <c r="J35" s="14">
        <f>J18+J28</f>
        <v>361.17999999999995</v>
      </c>
      <c r="K35" s="13"/>
      <c r="L35" s="316">
        <f>L18+L28</f>
        <v>2224.3</v>
      </c>
      <c r="M35" s="317"/>
    </row>
    <row r="36" ht="0.75" customHeight="1"/>
    <row r="37" spans="1:10" ht="21.75" customHeight="1">
      <c r="A37" s="161" t="s">
        <v>19</v>
      </c>
      <c r="B37" s="161"/>
      <c r="C37" s="162"/>
      <c r="D37" s="162"/>
      <c r="E37" s="2"/>
      <c r="F37" s="3" t="s">
        <v>21</v>
      </c>
      <c r="G37" s="3"/>
      <c r="H37" s="3"/>
      <c r="I37" s="3"/>
      <c r="J37" s="1"/>
    </row>
    <row r="38" spans="3:10" ht="12.75">
      <c r="C38" s="3"/>
      <c r="D38" s="1"/>
      <c r="J38" s="1"/>
    </row>
    <row r="39" spans="1:10" ht="12.75">
      <c r="A39" s="161" t="s">
        <v>2</v>
      </c>
      <c r="B39" s="161"/>
      <c r="C39" s="163"/>
      <c r="D39" s="163"/>
      <c r="E39" s="2"/>
      <c r="F39" s="3" t="s">
        <v>22</v>
      </c>
      <c r="G39" s="3"/>
      <c r="H39" s="3"/>
      <c r="I39" s="3"/>
      <c r="J39" s="1"/>
    </row>
    <row r="40" spans="3:10" ht="12.75">
      <c r="C40" s="3"/>
      <c r="D40" s="1"/>
      <c r="J40" s="1"/>
    </row>
    <row r="41" spans="1:10" ht="12.75">
      <c r="A41" s="161" t="s">
        <v>0</v>
      </c>
      <c r="B41" s="161"/>
      <c r="C41" s="163"/>
      <c r="D41" s="163"/>
      <c r="E41" s="2"/>
      <c r="F41" s="3" t="s">
        <v>23</v>
      </c>
      <c r="G41" s="3"/>
      <c r="H41" s="3"/>
      <c r="I41" s="3"/>
      <c r="J41" s="1"/>
    </row>
    <row r="42" spans="3:10" ht="12.75">
      <c r="C42" s="3"/>
      <c r="D42" s="1"/>
      <c r="J42" s="1"/>
    </row>
    <row r="43" spans="1:10" ht="12.75">
      <c r="A43" t="s">
        <v>1</v>
      </c>
      <c r="C43" s="158" t="s">
        <v>20</v>
      </c>
      <c r="D43" s="158"/>
      <c r="E43" s="158"/>
      <c r="F43" s="3"/>
      <c r="G43" s="3"/>
      <c r="H43" s="3"/>
      <c r="I43" s="3"/>
      <c r="J43" s="3"/>
    </row>
    <row r="44" ht="10.5" customHeight="1"/>
  </sheetData>
  <sheetProtection/>
  <mergeCells count="70">
    <mergeCell ref="B13:E13"/>
    <mergeCell ref="J13:K13"/>
    <mergeCell ref="L13:M13"/>
    <mergeCell ref="A2:M2"/>
    <mergeCell ref="A5:M5"/>
    <mergeCell ref="A6:M6"/>
    <mergeCell ref="A7:M7"/>
    <mergeCell ref="B9:E9"/>
    <mergeCell ref="J9:K9"/>
    <mergeCell ref="L9:M9"/>
    <mergeCell ref="A10:M10"/>
    <mergeCell ref="A11:M11"/>
    <mergeCell ref="B12:E12"/>
    <mergeCell ref="J12:K12"/>
    <mergeCell ref="L12:M12"/>
    <mergeCell ref="A21:M21"/>
    <mergeCell ref="B14:E14"/>
    <mergeCell ref="L14:M14"/>
    <mergeCell ref="B15:E15"/>
    <mergeCell ref="L15:M15"/>
    <mergeCell ref="B16:E16"/>
    <mergeCell ref="L16:M16"/>
    <mergeCell ref="B17:E17"/>
    <mergeCell ref="L17:M17"/>
    <mergeCell ref="B19:E19"/>
    <mergeCell ref="B22:E22"/>
    <mergeCell ref="L22:M22"/>
    <mergeCell ref="B18:E18"/>
    <mergeCell ref="J18:K18"/>
    <mergeCell ref="L18:M18"/>
    <mergeCell ref="B23:E23"/>
    <mergeCell ref="L23:M23"/>
    <mergeCell ref="J24:K24"/>
    <mergeCell ref="L24:M24"/>
    <mergeCell ref="B25:E25"/>
    <mergeCell ref="L25:M25"/>
    <mergeCell ref="B24:E24"/>
    <mergeCell ref="B26:E26"/>
    <mergeCell ref="L26:M26"/>
    <mergeCell ref="B28:E28"/>
    <mergeCell ref="J28:K28"/>
    <mergeCell ref="L28:M28"/>
    <mergeCell ref="B27:E27"/>
    <mergeCell ref="J27:K27"/>
    <mergeCell ref="L27:M27"/>
    <mergeCell ref="L35:M35"/>
    <mergeCell ref="B29:E29"/>
    <mergeCell ref="A30:E30"/>
    <mergeCell ref="L30:M30"/>
    <mergeCell ref="A31:M31"/>
    <mergeCell ref="B32:E32"/>
    <mergeCell ref="J32:K32"/>
    <mergeCell ref="L32:M32"/>
    <mergeCell ref="C43:E43"/>
    <mergeCell ref="B35:E35"/>
    <mergeCell ref="A37:B37"/>
    <mergeCell ref="C37:D37"/>
    <mergeCell ref="A39:B39"/>
    <mergeCell ref="B34:E34"/>
    <mergeCell ref="C39:D39"/>
    <mergeCell ref="A20:M20"/>
    <mergeCell ref="J19:K19"/>
    <mergeCell ref="L19:M19"/>
    <mergeCell ref="A41:B41"/>
    <mergeCell ref="C41:D41"/>
    <mergeCell ref="B33:E33"/>
    <mergeCell ref="J33:K33"/>
    <mergeCell ref="L33:M33"/>
    <mergeCell ref="J34:K34"/>
    <mergeCell ref="L34:M34"/>
  </mergeCells>
  <printOptions/>
  <pageMargins left="0" right="0" top="0.3937007874015748" bottom="0.3937007874015748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view="pageBreakPreview" zoomScaleSheetLayoutView="100" zoomScalePageLayoutView="0" workbookViewId="0" topLeftCell="A26">
      <selection activeCell="A34" sqref="A34:IV40"/>
    </sheetView>
  </sheetViews>
  <sheetFormatPr defaultColWidth="9.00390625" defaultRowHeight="12.75"/>
  <cols>
    <col min="1" max="1" width="11.25390625" style="0" customWidth="1"/>
    <col min="2" max="2" width="17.00390625" style="0" customWidth="1"/>
    <col min="3" max="3" width="11.25390625" style="0" customWidth="1"/>
    <col min="4" max="4" width="12.875" style="0" customWidth="1"/>
    <col min="7" max="7" width="2.875" style="0" customWidth="1"/>
    <col min="8" max="8" width="12.375" style="0" customWidth="1"/>
    <col min="9" max="9" width="8.625" style="0" customWidth="1"/>
    <col min="10" max="10" width="18.625" style="0" customWidth="1"/>
    <col min="11" max="11" width="8.25390625" style="0" customWidth="1"/>
    <col min="12" max="12" width="8.75390625" style="0" customWidth="1"/>
    <col min="13" max="13" width="0.6171875" style="0" hidden="1" customWidth="1"/>
    <col min="14" max="14" width="6.875" style="0" customWidth="1"/>
    <col min="15" max="15" width="11.375" style="0" customWidth="1"/>
  </cols>
  <sheetData>
    <row r="1" ht="1.5" customHeight="1" thickBot="1">
      <c r="A1" t="s">
        <v>10</v>
      </c>
    </row>
    <row r="2" spans="1:15" ht="51.75" customHeight="1" thickBot="1">
      <c r="A2" s="64" t="s">
        <v>82</v>
      </c>
      <c r="B2" s="65"/>
      <c r="C2" s="65"/>
      <c r="D2" s="212" t="s">
        <v>70</v>
      </c>
      <c r="E2" s="213"/>
      <c r="F2" s="213"/>
      <c r="G2" s="213"/>
      <c r="H2" s="214"/>
      <c r="I2" s="215" t="s">
        <v>85</v>
      </c>
      <c r="J2" s="216"/>
      <c r="K2" s="67"/>
      <c r="L2" s="66" t="s">
        <v>83</v>
      </c>
      <c r="M2" s="68"/>
      <c r="N2" s="217" t="s">
        <v>106</v>
      </c>
      <c r="O2" s="218"/>
    </row>
    <row r="3" spans="1:15" ht="25.5" customHeight="1" hidden="1">
      <c r="A3" s="69"/>
      <c r="B3" s="70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/>
    </row>
    <row r="4" spans="1:15" ht="15.75" customHeight="1" hidden="1">
      <c r="A4" s="73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/>
    </row>
    <row r="5" spans="1:15" ht="27" customHeight="1" thickBot="1">
      <c r="A5" s="219" t="s">
        <v>104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1"/>
    </row>
    <row r="6" spans="1:15" ht="1.5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</row>
    <row r="7" spans="1:15" ht="18.75" hidden="1" thickBot="1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</row>
    <row r="8" spans="1:16" s="5" customFormat="1" ht="10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5" s="5" customFormat="1" ht="34.5" customHeight="1" thickBot="1">
      <c r="A9" s="62" t="s">
        <v>88</v>
      </c>
      <c r="B9" s="62" t="s">
        <v>86</v>
      </c>
      <c r="C9" s="62" t="s">
        <v>87</v>
      </c>
      <c r="D9" s="204" t="s">
        <v>89</v>
      </c>
      <c r="E9" s="204"/>
      <c r="F9" s="204"/>
      <c r="G9" s="204"/>
      <c r="H9" s="62" t="s">
        <v>93</v>
      </c>
      <c r="I9" s="62" t="s">
        <v>16</v>
      </c>
      <c r="J9" s="62" t="s">
        <v>96</v>
      </c>
      <c r="K9" s="62" t="s">
        <v>11</v>
      </c>
      <c r="L9" s="204" t="s">
        <v>12</v>
      </c>
      <c r="M9" s="204"/>
      <c r="N9" s="204" t="s">
        <v>14</v>
      </c>
      <c r="O9" s="204"/>
    </row>
    <row r="10" spans="1:16" ht="15.75" hidden="1" thickBot="1">
      <c r="A10" s="205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7"/>
      <c r="P10" s="5"/>
    </row>
    <row r="11" spans="1:15" ht="1.5" customHeight="1" thickBot="1">
      <c r="A11" s="185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7"/>
    </row>
    <row r="12" spans="1:15" ht="0" customHeight="1" hidden="1">
      <c r="A12" s="106"/>
      <c r="B12" s="107"/>
      <c r="C12" s="107"/>
      <c r="D12" s="208"/>
      <c r="E12" s="209"/>
      <c r="F12" s="209"/>
      <c r="G12" s="210"/>
      <c r="H12" s="86"/>
      <c r="I12" s="79"/>
      <c r="J12" s="79"/>
      <c r="K12" s="79"/>
      <c r="L12" s="79"/>
      <c r="M12" s="108"/>
      <c r="N12" s="211"/>
      <c r="O12" s="211"/>
    </row>
    <row r="13" spans="1:15" ht="32.25" customHeight="1">
      <c r="A13" s="199" t="s">
        <v>90</v>
      </c>
      <c r="B13" s="59"/>
      <c r="C13" s="6" t="s">
        <v>43</v>
      </c>
      <c r="D13" s="202" t="s">
        <v>111</v>
      </c>
      <c r="E13" s="202"/>
      <c r="F13" s="202"/>
      <c r="G13" s="202"/>
      <c r="H13" s="126" t="s">
        <v>112</v>
      </c>
      <c r="I13" s="76">
        <v>27.04</v>
      </c>
      <c r="J13" s="74">
        <v>163</v>
      </c>
      <c r="K13" s="74">
        <v>6.67</v>
      </c>
      <c r="L13" s="154">
        <v>8.47</v>
      </c>
      <c r="M13" s="154"/>
      <c r="N13" s="154">
        <v>14.98</v>
      </c>
      <c r="O13" s="175"/>
    </row>
    <row r="14" spans="1:15" ht="24" customHeight="1">
      <c r="A14" s="200"/>
      <c r="B14" s="59" t="s">
        <v>99</v>
      </c>
      <c r="C14" s="6" t="s">
        <v>76</v>
      </c>
      <c r="D14" s="203" t="s">
        <v>113</v>
      </c>
      <c r="E14" s="203"/>
      <c r="F14" s="203"/>
      <c r="G14" s="203"/>
      <c r="H14" s="126" t="s">
        <v>26</v>
      </c>
      <c r="I14" s="76">
        <v>27.59</v>
      </c>
      <c r="J14" s="74">
        <v>320.73</v>
      </c>
      <c r="K14" s="74">
        <v>8.6</v>
      </c>
      <c r="L14" s="154">
        <v>10.9</v>
      </c>
      <c r="M14" s="154"/>
      <c r="N14" s="154">
        <v>51.65</v>
      </c>
      <c r="O14" s="175"/>
    </row>
    <row r="15" spans="1:15" ht="22.5" customHeight="1">
      <c r="A15" s="200"/>
      <c r="B15" s="59" t="s">
        <v>91</v>
      </c>
      <c r="C15" s="6" t="s">
        <v>31</v>
      </c>
      <c r="D15" s="196" t="s">
        <v>27</v>
      </c>
      <c r="E15" s="196"/>
      <c r="F15" s="196"/>
      <c r="G15" s="196"/>
      <c r="H15" s="77" t="s">
        <v>28</v>
      </c>
      <c r="I15" s="76">
        <v>10.37</v>
      </c>
      <c r="J15" s="74">
        <v>105</v>
      </c>
      <c r="K15" s="74">
        <v>1.4</v>
      </c>
      <c r="L15" s="154">
        <v>1.6</v>
      </c>
      <c r="M15" s="154"/>
      <c r="N15" s="154">
        <v>22.3</v>
      </c>
      <c r="O15" s="175"/>
    </row>
    <row r="16" spans="1:15" ht="24" customHeight="1">
      <c r="A16" s="200"/>
      <c r="B16" s="59"/>
      <c r="C16" s="59"/>
      <c r="D16" s="182"/>
      <c r="E16" s="182"/>
      <c r="F16" s="182"/>
      <c r="G16" s="182"/>
      <c r="H16" s="77"/>
      <c r="I16" s="24"/>
      <c r="J16" s="74"/>
      <c r="K16" s="55"/>
      <c r="L16" s="75"/>
      <c r="M16" s="75"/>
      <c r="N16" s="224"/>
      <c r="O16" s="224"/>
    </row>
    <row r="17" spans="1:15" ht="22.5" customHeight="1" thickBot="1">
      <c r="A17" s="201"/>
      <c r="B17" s="101"/>
      <c r="C17" s="101"/>
      <c r="D17" s="228"/>
      <c r="E17" s="228"/>
      <c r="F17" s="228"/>
      <c r="G17" s="228"/>
      <c r="H17" s="84"/>
      <c r="I17" s="78"/>
      <c r="J17" s="74"/>
      <c r="K17" s="55"/>
      <c r="L17" s="75"/>
      <c r="M17" s="75"/>
      <c r="N17" s="224"/>
      <c r="O17" s="224"/>
    </row>
    <row r="18" spans="1:15" ht="30.75" customHeight="1" thickBot="1">
      <c r="A18" s="96" t="s">
        <v>97</v>
      </c>
      <c r="B18" s="60" t="s">
        <v>103</v>
      </c>
      <c r="C18" s="61"/>
      <c r="D18" s="197"/>
      <c r="E18" s="197"/>
      <c r="F18" s="197"/>
      <c r="G18" s="197"/>
      <c r="H18" s="85"/>
      <c r="I18" s="81"/>
      <c r="J18" s="80"/>
      <c r="K18" s="81"/>
      <c r="L18" s="226"/>
      <c r="M18" s="227"/>
      <c r="N18" s="157"/>
      <c r="O18" s="198"/>
    </row>
    <row r="19" spans="1:15" ht="19.5" customHeight="1" hidden="1" thickBot="1">
      <c r="A19" s="63"/>
      <c r="B19" s="102"/>
      <c r="C19" s="102"/>
      <c r="D19" s="225"/>
      <c r="E19" s="225"/>
      <c r="F19" s="225"/>
      <c r="G19" s="225"/>
      <c r="H19" s="109"/>
      <c r="I19" s="90"/>
      <c r="J19" s="90">
        <f>SUM(J13:J18)</f>
        <v>588.73</v>
      </c>
      <c r="K19" s="90">
        <f>SUM(K13:K18)</f>
        <v>16.669999999999998</v>
      </c>
      <c r="L19" s="110"/>
      <c r="M19" s="111"/>
      <c r="N19" s="223"/>
      <c r="O19" s="223"/>
    </row>
    <row r="20" spans="1:15" ht="23.25" customHeight="1" thickBot="1">
      <c r="A20" s="97"/>
      <c r="B20" s="83"/>
      <c r="C20" s="83"/>
      <c r="D20" s="167" t="s">
        <v>7</v>
      </c>
      <c r="E20" s="168"/>
      <c r="F20" s="168"/>
      <c r="G20" s="169"/>
      <c r="H20" s="92">
        <v>65</v>
      </c>
      <c r="I20" s="95">
        <f>SUM(I12:I19)</f>
        <v>65</v>
      </c>
      <c r="J20" s="112">
        <f>SUM(J13:J18)</f>
        <v>588.73</v>
      </c>
      <c r="K20" s="93">
        <f>SUM(K13:K18)</f>
        <v>16.669999999999998</v>
      </c>
      <c r="L20" s="170">
        <f>SUM(L13:M18)</f>
        <v>20.970000000000002</v>
      </c>
      <c r="M20" s="171"/>
      <c r="N20" s="183">
        <f>SUM(N13:O18)</f>
        <v>88.92999999999999</v>
      </c>
      <c r="O20" s="184"/>
    </row>
    <row r="21" spans="1:15" ht="24" customHeight="1" hidden="1" thickBot="1">
      <c r="A21" s="185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7"/>
    </row>
    <row r="22" spans="1:15" ht="24.75" customHeight="1">
      <c r="A22" s="188" t="s">
        <v>95</v>
      </c>
      <c r="B22" s="103" t="s">
        <v>102</v>
      </c>
      <c r="C22" s="103"/>
      <c r="D22" s="191"/>
      <c r="E22" s="192"/>
      <c r="F22" s="192"/>
      <c r="G22" s="193"/>
      <c r="H22" s="113"/>
      <c r="I22" s="82"/>
      <c r="J22" s="82"/>
      <c r="K22" s="82"/>
      <c r="L22" s="114"/>
      <c r="M22" s="114"/>
      <c r="N22" s="194"/>
      <c r="O22" s="195"/>
    </row>
    <row r="23" spans="1:15" ht="30.75" customHeight="1">
      <c r="A23" s="189"/>
      <c r="B23" s="96" t="s">
        <v>94</v>
      </c>
      <c r="C23" s="6" t="s">
        <v>40</v>
      </c>
      <c r="D23" s="196" t="s">
        <v>114</v>
      </c>
      <c r="E23" s="196"/>
      <c r="F23" s="196"/>
      <c r="G23" s="196"/>
      <c r="H23" s="77" t="s">
        <v>115</v>
      </c>
      <c r="I23" s="76">
        <v>14.28</v>
      </c>
      <c r="J23" s="74">
        <v>275.6</v>
      </c>
      <c r="K23" s="74">
        <v>11.4</v>
      </c>
      <c r="L23" s="154">
        <v>2.8</v>
      </c>
      <c r="M23" s="154"/>
      <c r="N23" s="154">
        <v>27.3</v>
      </c>
      <c r="O23" s="175"/>
    </row>
    <row r="24" spans="1:15" ht="32.25" customHeight="1">
      <c r="A24" s="189"/>
      <c r="B24" s="59" t="s">
        <v>98</v>
      </c>
      <c r="C24" s="6" t="s">
        <v>116</v>
      </c>
      <c r="D24" s="196" t="s">
        <v>117</v>
      </c>
      <c r="E24" s="196"/>
      <c r="F24" s="196"/>
      <c r="G24" s="196"/>
      <c r="H24" s="77" t="s">
        <v>53</v>
      </c>
      <c r="I24" s="76">
        <v>49.92</v>
      </c>
      <c r="J24" s="74">
        <v>327.4</v>
      </c>
      <c r="K24" s="74">
        <v>14.6</v>
      </c>
      <c r="L24" s="154">
        <v>17</v>
      </c>
      <c r="M24" s="154"/>
      <c r="N24" s="154">
        <v>28.8</v>
      </c>
      <c r="O24" s="175"/>
    </row>
    <row r="25" spans="1:15" ht="27" customHeight="1">
      <c r="A25" s="189"/>
      <c r="B25" s="59" t="s">
        <v>91</v>
      </c>
      <c r="C25" s="54" t="s">
        <v>37</v>
      </c>
      <c r="D25" s="174" t="s">
        <v>118</v>
      </c>
      <c r="E25" s="174"/>
      <c r="F25" s="174"/>
      <c r="G25" s="174"/>
      <c r="H25" s="126" t="s">
        <v>28</v>
      </c>
      <c r="I25" s="76">
        <v>2.12</v>
      </c>
      <c r="J25" s="76">
        <v>60</v>
      </c>
      <c r="K25" s="76">
        <v>0</v>
      </c>
      <c r="L25" s="156">
        <v>0</v>
      </c>
      <c r="M25" s="156"/>
      <c r="N25" s="156">
        <v>15.7</v>
      </c>
      <c r="O25" s="181"/>
    </row>
    <row r="26" spans="1:15" ht="27" customHeight="1" thickBot="1">
      <c r="A26" s="189"/>
      <c r="B26" s="105" t="s">
        <v>101</v>
      </c>
      <c r="C26" s="6"/>
      <c r="D26" s="182" t="s">
        <v>80</v>
      </c>
      <c r="E26" s="182"/>
      <c r="F26" s="182"/>
      <c r="G26" s="182"/>
      <c r="H26" s="77" t="s">
        <v>119</v>
      </c>
      <c r="I26" s="76">
        <v>1.01</v>
      </c>
      <c r="J26" s="74">
        <v>72.4</v>
      </c>
      <c r="K26" s="74">
        <v>2.6</v>
      </c>
      <c r="L26" s="154">
        <v>0.5</v>
      </c>
      <c r="M26" s="154"/>
      <c r="N26" s="154">
        <v>13.7</v>
      </c>
      <c r="O26" s="175"/>
    </row>
    <row r="27" spans="1:15" ht="27" customHeight="1" thickBot="1">
      <c r="A27" s="190"/>
      <c r="B27" s="105"/>
      <c r="C27" s="54" t="s">
        <v>120</v>
      </c>
      <c r="D27" s="174" t="s">
        <v>121</v>
      </c>
      <c r="E27" s="174"/>
      <c r="F27" s="174"/>
      <c r="G27" s="174"/>
      <c r="H27" s="126" t="s">
        <v>24</v>
      </c>
      <c r="I27" s="76">
        <v>7.67</v>
      </c>
      <c r="J27" s="74">
        <v>314.1</v>
      </c>
      <c r="K27" s="74">
        <v>12.9</v>
      </c>
      <c r="L27" s="154">
        <v>9.8</v>
      </c>
      <c r="M27" s="154"/>
      <c r="N27" s="154">
        <v>43.1</v>
      </c>
      <c r="O27" s="175"/>
    </row>
    <row r="28" spans="1:15" ht="22.5" customHeight="1" thickBot="1">
      <c r="A28" s="99"/>
      <c r="B28" s="100"/>
      <c r="C28" s="100"/>
      <c r="D28" s="176" t="s">
        <v>7</v>
      </c>
      <c r="E28" s="177"/>
      <c r="F28" s="177"/>
      <c r="G28" s="178"/>
      <c r="H28" s="98">
        <v>75</v>
      </c>
      <c r="I28" s="91">
        <f>SUM(I22:I27)</f>
        <v>75.00000000000001</v>
      </c>
      <c r="J28" s="92">
        <f>SUM(J22:J27)</f>
        <v>1049.5</v>
      </c>
      <c r="K28" s="93">
        <f>SUM(K22:K27)</f>
        <v>41.5</v>
      </c>
      <c r="L28" s="170">
        <f>SUM(L22:M27)</f>
        <v>30.1</v>
      </c>
      <c r="M28" s="171"/>
      <c r="N28" s="172">
        <f>SUM(N22:N27)</f>
        <v>128.6</v>
      </c>
      <c r="O28" s="173"/>
    </row>
    <row r="29" spans="1:15" ht="21.75" customHeight="1" hidden="1">
      <c r="A29" s="62"/>
      <c r="B29" s="62"/>
      <c r="C29" s="62"/>
      <c r="D29" s="179"/>
      <c r="E29" s="179"/>
      <c r="F29" s="179"/>
      <c r="G29" s="179"/>
      <c r="H29" s="116"/>
      <c r="I29" s="88"/>
      <c r="J29" s="88"/>
      <c r="K29" s="88"/>
      <c r="L29" s="180"/>
      <c r="M29" s="156"/>
      <c r="N29" s="156"/>
      <c r="O29" s="156"/>
    </row>
    <row r="30" spans="1:15" ht="22.5" customHeight="1" hidden="1">
      <c r="A30" s="63"/>
      <c r="B30" s="63"/>
      <c r="C30" s="63"/>
      <c r="D30" s="164"/>
      <c r="E30" s="164"/>
      <c r="F30" s="164"/>
      <c r="G30" s="164"/>
      <c r="H30" s="86"/>
      <c r="I30" s="87"/>
      <c r="J30" s="79"/>
      <c r="K30" s="79"/>
      <c r="L30" s="165"/>
      <c r="M30" s="166"/>
      <c r="N30" s="166"/>
      <c r="O30" s="166"/>
    </row>
    <row r="31" spans="1:15" ht="25.5" customHeight="1" hidden="1" thickBot="1">
      <c r="A31" s="97"/>
      <c r="B31" s="83"/>
      <c r="C31" s="83"/>
      <c r="D31" s="167"/>
      <c r="E31" s="168"/>
      <c r="F31" s="168"/>
      <c r="G31" s="169"/>
      <c r="H31" s="117"/>
      <c r="I31" s="95">
        <f>SUM(I29:I30)</f>
        <v>0</v>
      </c>
      <c r="J31" s="92">
        <f>SUM(J29:J30)</f>
        <v>0</v>
      </c>
      <c r="K31" s="93">
        <f>SUM(K29:K30)</f>
        <v>0</v>
      </c>
      <c r="L31" s="170">
        <f>SUM(L29:M30)</f>
        <v>0</v>
      </c>
      <c r="M31" s="171"/>
      <c r="N31" s="172">
        <f>SUM(N29:O30)</f>
        <v>0</v>
      </c>
      <c r="O31" s="173"/>
    </row>
    <row r="32" spans="1:15" ht="24.75" customHeight="1" thickBot="1">
      <c r="A32" s="118"/>
      <c r="B32" s="118"/>
      <c r="C32" s="118"/>
      <c r="D32" s="119" t="s">
        <v>13</v>
      </c>
      <c r="E32" s="120"/>
      <c r="F32" s="120"/>
      <c r="G32" s="120"/>
      <c r="H32" s="121"/>
      <c r="I32" s="122">
        <f>I20+I28+I31</f>
        <v>140</v>
      </c>
      <c r="J32" s="123">
        <f>J31+J28+J20</f>
        <v>1638.23</v>
      </c>
      <c r="K32" s="124">
        <f>SUM(K20+K28+K31)</f>
        <v>58.17</v>
      </c>
      <c r="L32" s="124">
        <f>L31+L28+L20</f>
        <v>51.07000000000001</v>
      </c>
      <c r="M32" s="125"/>
      <c r="N32" s="159">
        <f>N31+N28+N20</f>
        <v>217.52999999999997</v>
      </c>
      <c r="O32" s="160"/>
    </row>
    <row r="33" ht="16.5" customHeight="1"/>
    <row r="34" ht="24" customHeight="1"/>
    <row r="36" ht="32.25" customHeight="1"/>
    <row r="37" ht="12.75" hidden="1"/>
    <row r="38" ht="12.75" hidden="1"/>
    <row r="39" ht="10.5" customHeight="1" hidden="1"/>
    <row r="42" ht="12.75" hidden="1"/>
  </sheetData>
  <sheetProtection/>
  <mergeCells count="67">
    <mergeCell ref="D2:H2"/>
    <mergeCell ref="I2:J2"/>
    <mergeCell ref="N2:O2"/>
    <mergeCell ref="A13:A17"/>
    <mergeCell ref="L15:M15"/>
    <mergeCell ref="N15:O15"/>
    <mergeCell ref="D17:G17"/>
    <mergeCell ref="N13:O13"/>
    <mergeCell ref="D14:G14"/>
    <mergeCell ref="N9:O9"/>
    <mergeCell ref="A22:A27"/>
    <mergeCell ref="L18:M18"/>
    <mergeCell ref="D26:G26"/>
    <mergeCell ref="L20:M20"/>
    <mergeCell ref="D25:G25"/>
    <mergeCell ref="D24:G24"/>
    <mergeCell ref="D20:G20"/>
    <mergeCell ref="D18:G18"/>
    <mergeCell ref="D22:G22"/>
    <mergeCell ref="L25:M25"/>
    <mergeCell ref="D31:G31"/>
    <mergeCell ref="N32:O32"/>
    <mergeCell ref="N31:O31"/>
    <mergeCell ref="L31:M31"/>
    <mergeCell ref="L29:M29"/>
    <mergeCell ref="N27:O27"/>
    <mergeCell ref="D29:G29"/>
    <mergeCell ref="D27:G27"/>
    <mergeCell ref="D28:G28"/>
    <mergeCell ref="D30:G30"/>
    <mergeCell ref="N30:O30"/>
    <mergeCell ref="L28:M28"/>
    <mergeCell ref="N28:O28"/>
    <mergeCell ref="N16:O16"/>
    <mergeCell ref="N20:O20"/>
    <mergeCell ref="N26:O26"/>
    <mergeCell ref="N24:O24"/>
    <mergeCell ref="D23:G23"/>
    <mergeCell ref="N25:O25"/>
    <mergeCell ref="N29:O29"/>
    <mergeCell ref="L30:M30"/>
    <mergeCell ref="D13:G13"/>
    <mergeCell ref="D15:G15"/>
    <mergeCell ref="N23:O23"/>
    <mergeCell ref="A10:O10"/>
    <mergeCell ref="N12:O12"/>
    <mergeCell ref="A11:O11"/>
    <mergeCell ref="D12:G12"/>
    <mergeCell ref="N22:O22"/>
    <mergeCell ref="A21:O21"/>
    <mergeCell ref="D19:G19"/>
    <mergeCell ref="N19:O19"/>
    <mergeCell ref="D16:G16"/>
    <mergeCell ref="N18:O18"/>
    <mergeCell ref="N17:O17"/>
    <mergeCell ref="A5:O5"/>
    <mergeCell ref="A6:O6"/>
    <mergeCell ref="A7:O7"/>
    <mergeCell ref="D9:G9"/>
    <mergeCell ref="L9:M9"/>
    <mergeCell ref="N14:O14"/>
    <mergeCell ref="L13:M13"/>
    <mergeCell ref="L14:M14"/>
    <mergeCell ref="L23:M23"/>
    <mergeCell ref="L24:M24"/>
    <mergeCell ref="L26:M26"/>
    <mergeCell ref="L27:M27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SheetLayoutView="100" zoomScalePageLayoutView="0" workbookViewId="0" topLeftCell="A26">
      <selection activeCell="E45" sqref="E45"/>
    </sheetView>
  </sheetViews>
  <sheetFormatPr defaultColWidth="9.00390625" defaultRowHeight="12.75"/>
  <cols>
    <col min="1" max="1" width="11.25390625" style="0" customWidth="1"/>
    <col min="2" max="2" width="17.00390625" style="0" customWidth="1"/>
    <col min="3" max="3" width="11.25390625" style="0" customWidth="1"/>
    <col min="4" max="4" width="12.875" style="0" customWidth="1"/>
    <col min="7" max="7" width="3.75390625" style="0" customWidth="1"/>
    <col min="8" max="8" width="12.75390625" style="0" customWidth="1"/>
    <col min="9" max="9" width="9.25390625" style="0" customWidth="1"/>
    <col min="10" max="10" width="19.125" style="0" customWidth="1"/>
    <col min="11" max="11" width="8.25390625" style="0" customWidth="1"/>
    <col min="12" max="12" width="9.25390625" style="0" customWidth="1"/>
    <col min="13" max="13" width="0.6171875" style="0" hidden="1" customWidth="1"/>
    <col min="14" max="14" width="6.875" style="0" customWidth="1"/>
    <col min="15" max="15" width="7.125" style="0" customWidth="1"/>
  </cols>
  <sheetData>
    <row r="1" ht="1.5" customHeight="1" thickBot="1">
      <c r="A1" t="s">
        <v>10</v>
      </c>
    </row>
    <row r="2" spans="1:15" ht="51.75" customHeight="1" thickBot="1">
      <c r="A2" s="64" t="s">
        <v>82</v>
      </c>
      <c r="B2" s="65"/>
      <c r="C2" s="65"/>
      <c r="D2" s="212" t="s">
        <v>70</v>
      </c>
      <c r="E2" s="213"/>
      <c r="F2" s="213"/>
      <c r="G2" s="213"/>
      <c r="H2" s="214"/>
      <c r="I2" s="215" t="s">
        <v>85</v>
      </c>
      <c r="J2" s="216"/>
      <c r="K2" s="67"/>
      <c r="L2" s="66" t="s">
        <v>83</v>
      </c>
      <c r="M2" s="68"/>
      <c r="N2" s="217" t="s">
        <v>107</v>
      </c>
      <c r="O2" s="218"/>
    </row>
    <row r="3" spans="1:15" ht="25.5" customHeight="1" hidden="1">
      <c r="A3" s="69"/>
      <c r="B3" s="70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/>
    </row>
    <row r="4" spans="1:15" ht="15.75" customHeight="1" hidden="1">
      <c r="A4" s="73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/>
    </row>
    <row r="5" spans="1:15" ht="27" customHeight="1" thickBot="1">
      <c r="A5" s="219" t="s">
        <v>84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1"/>
    </row>
    <row r="6" spans="1:15" ht="1.5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</row>
    <row r="7" spans="1:15" ht="18" hidden="1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</row>
    <row r="8" spans="1:16" s="5" customFormat="1" ht="10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5" s="5" customFormat="1" ht="34.5" customHeight="1" thickBot="1">
      <c r="A9" s="62" t="s">
        <v>88</v>
      </c>
      <c r="B9" s="62" t="s">
        <v>86</v>
      </c>
      <c r="C9" s="62" t="s">
        <v>87</v>
      </c>
      <c r="D9" s="204" t="s">
        <v>89</v>
      </c>
      <c r="E9" s="204"/>
      <c r="F9" s="204"/>
      <c r="G9" s="204"/>
      <c r="H9" s="62" t="s">
        <v>93</v>
      </c>
      <c r="I9" s="62" t="s">
        <v>16</v>
      </c>
      <c r="J9" s="62" t="s">
        <v>96</v>
      </c>
      <c r="K9" s="62" t="s">
        <v>11</v>
      </c>
      <c r="L9" s="204" t="s">
        <v>12</v>
      </c>
      <c r="M9" s="204"/>
      <c r="N9" s="204" t="s">
        <v>14</v>
      </c>
      <c r="O9" s="204"/>
    </row>
    <row r="10" spans="1:16" ht="15.75" hidden="1" thickBot="1">
      <c r="A10" s="205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7"/>
      <c r="P10" s="5"/>
    </row>
    <row r="11" spans="1:15" ht="1.5" customHeight="1" thickBot="1">
      <c r="A11" s="185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7"/>
    </row>
    <row r="12" spans="1:15" ht="0" customHeight="1" hidden="1">
      <c r="A12" s="106"/>
      <c r="B12" s="107"/>
      <c r="C12" s="107"/>
      <c r="D12" s="208"/>
      <c r="E12" s="209"/>
      <c r="F12" s="209"/>
      <c r="G12" s="210"/>
      <c r="H12" s="86"/>
      <c r="I12" s="79"/>
      <c r="J12" s="79"/>
      <c r="K12" s="79"/>
      <c r="L12" s="79"/>
      <c r="M12" s="108"/>
      <c r="N12" s="211"/>
      <c r="O12" s="211"/>
    </row>
    <row r="13" spans="1:15" ht="22.5" customHeight="1">
      <c r="A13" s="199" t="s">
        <v>90</v>
      </c>
      <c r="B13" s="59" t="s">
        <v>102</v>
      </c>
      <c r="C13" s="129"/>
      <c r="D13" s="242" t="s">
        <v>124</v>
      </c>
      <c r="E13" s="243"/>
      <c r="F13" s="243"/>
      <c r="G13" s="244"/>
      <c r="H13" s="126" t="s">
        <v>54</v>
      </c>
      <c r="I13" s="76">
        <v>9.86</v>
      </c>
      <c r="J13" s="74">
        <v>132</v>
      </c>
      <c r="K13" s="74">
        <v>3.8</v>
      </c>
      <c r="L13" s="75">
        <v>1.5</v>
      </c>
      <c r="M13" s="75"/>
      <c r="N13" s="233">
        <v>25.4</v>
      </c>
      <c r="O13" s="234"/>
    </row>
    <row r="14" spans="1:15" ht="30" customHeight="1">
      <c r="A14" s="200"/>
      <c r="B14" s="59" t="s">
        <v>99</v>
      </c>
      <c r="C14" s="141" t="s">
        <v>125</v>
      </c>
      <c r="D14" s="245" t="s">
        <v>126</v>
      </c>
      <c r="E14" s="246"/>
      <c r="F14" s="246"/>
      <c r="G14" s="247"/>
      <c r="H14" s="126" t="s">
        <v>178</v>
      </c>
      <c r="I14" s="76">
        <v>36.31</v>
      </c>
      <c r="J14" s="76">
        <v>349.2</v>
      </c>
      <c r="K14" s="76">
        <v>14.2</v>
      </c>
      <c r="L14" s="88">
        <v>31.05</v>
      </c>
      <c r="M14" s="88"/>
      <c r="N14" s="248">
        <v>2.5</v>
      </c>
      <c r="O14" s="249"/>
    </row>
    <row r="15" spans="1:15" ht="22.5" customHeight="1">
      <c r="A15" s="200"/>
      <c r="B15" s="59" t="s">
        <v>91</v>
      </c>
      <c r="C15" s="6" t="s">
        <v>31</v>
      </c>
      <c r="D15" s="250" t="s">
        <v>74</v>
      </c>
      <c r="E15" s="251"/>
      <c r="F15" s="251"/>
      <c r="G15" s="252"/>
      <c r="H15" s="77" t="s">
        <v>28</v>
      </c>
      <c r="I15" s="33">
        <v>5.61</v>
      </c>
      <c r="J15" s="76">
        <v>60</v>
      </c>
      <c r="K15" s="76">
        <v>0</v>
      </c>
      <c r="L15" s="88">
        <v>0</v>
      </c>
      <c r="M15" s="88"/>
      <c r="N15" s="248">
        <v>15.7</v>
      </c>
      <c r="O15" s="253"/>
    </row>
    <row r="16" spans="1:15" ht="24" customHeight="1" thickBot="1">
      <c r="A16" s="200"/>
      <c r="B16" s="59" t="s">
        <v>92</v>
      </c>
      <c r="C16" s="132"/>
      <c r="D16" s="254" t="s">
        <v>127</v>
      </c>
      <c r="E16" s="255"/>
      <c r="F16" s="255"/>
      <c r="G16" s="256"/>
      <c r="H16" s="133" t="s">
        <v>177</v>
      </c>
      <c r="I16" s="127">
        <v>4.98</v>
      </c>
      <c r="J16" s="78">
        <v>132</v>
      </c>
      <c r="K16" s="78">
        <v>3.8</v>
      </c>
      <c r="L16" s="89">
        <v>1.5</v>
      </c>
      <c r="M16" s="89"/>
      <c r="N16" s="238">
        <v>25.4</v>
      </c>
      <c r="O16" s="239"/>
    </row>
    <row r="17" spans="1:15" ht="22.5" customHeight="1" thickBot="1">
      <c r="A17" s="201"/>
      <c r="B17" s="101"/>
      <c r="C17" s="134"/>
      <c r="D17" s="257" t="s">
        <v>143</v>
      </c>
      <c r="E17" s="258"/>
      <c r="F17" s="258"/>
      <c r="G17" s="259"/>
      <c r="H17" s="85" t="s">
        <v>72</v>
      </c>
      <c r="I17" s="135">
        <v>4.19</v>
      </c>
      <c r="J17" s="78">
        <v>132</v>
      </c>
      <c r="K17" s="78">
        <v>3.8</v>
      </c>
      <c r="L17" s="89">
        <v>1.5</v>
      </c>
      <c r="M17" s="89"/>
      <c r="N17" s="238">
        <v>25.4</v>
      </c>
      <c r="O17" s="239"/>
    </row>
    <row r="18" spans="1:15" ht="30.75" customHeight="1" thickBot="1">
      <c r="A18" s="96" t="s">
        <v>97</v>
      </c>
      <c r="B18" s="60" t="s">
        <v>103</v>
      </c>
      <c r="C18" s="61"/>
      <c r="D18" s="197" t="s">
        <v>36</v>
      </c>
      <c r="E18" s="197"/>
      <c r="F18" s="197"/>
      <c r="G18" s="197"/>
      <c r="H18" s="85" t="s">
        <v>65</v>
      </c>
      <c r="I18" s="135">
        <v>23.42</v>
      </c>
      <c r="J18" s="136">
        <v>2.7</v>
      </c>
      <c r="K18" s="137">
        <v>2.5</v>
      </c>
      <c r="L18" s="240">
        <v>18.1</v>
      </c>
      <c r="M18" s="240"/>
      <c r="N18" s="240">
        <v>92</v>
      </c>
      <c r="O18" s="241"/>
    </row>
    <row r="19" spans="1:15" ht="19.5" customHeight="1" hidden="1" thickBot="1">
      <c r="A19" s="63"/>
      <c r="B19" s="102"/>
      <c r="C19" s="102"/>
      <c r="D19" s="225"/>
      <c r="E19" s="225"/>
      <c r="F19" s="225"/>
      <c r="G19" s="225"/>
      <c r="H19" s="109"/>
      <c r="I19" s="90"/>
      <c r="J19" s="90">
        <f>SUM(J13:J18)</f>
        <v>807.9000000000001</v>
      </c>
      <c r="K19" s="90">
        <f>SUM(K13:K18)</f>
        <v>28.1</v>
      </c>
      <c r="L19" s="110"/>
      <c r="M19" s="111"/>
      <c r="N19" s="223"/>
      <c r="O19" s="223"/>
    </row>
    <row r="20" spans="1:15" ht="23.25" customHeight="1" thickBot="1">
      <c r="A20" s="97"/>
      <c r="B20" s="83"/>
      <c r="C20" s="83"/>
      <c r="D20" s="167" t="s">
        <v>7</v>
      </c>
      <c r="E20" s="168"/>
      <c r="F20" s="168"/>
      <c r="G20" s="169"/>
      <c r="H20" s="94"/>
      <c r="I20" s="95">
        <f>SUM(I12:I19)</f>
        <v>84.37</v>
      </c>
      <c r="J20" s="112">
        <f>SUM(J13:J18)</f>
        <v>807.9000000000001</v>
      </c>
      <c r="K20" s="93">
        <f>SUM(K13:K18)</f>
        <v>28.1</v>
      </c>
      <c r="L20" s="170">
        <f>SUM(L13:M18)</f>
        <v>53.65</v>
      </c>
      <c r="M20" s="171"/>
      <c r="N20" s="183">
        <f>SUM(N13:O18)</f>
        <v>186.4</v>
      </c>
      <c r="O20" s="184"/>
    </row>
    <row r="21" spans="1:15" ht="24" customHeight="1" hidden="1" thickBot="1">
      <c r="A21" s="185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7"/>
    </row>
    <row r="22" spans="1:15" ht="24.75" customHeight="1">
      <c r="A22" s="188" t="s">
        <v>95</v>
      </c>
      <c r="B22" s="103" t="s">
        <v>102</v>
      </c>
      <c r="C22" s="142" t="s">
        <v>129</v>
      </c>
      <c r="D22" s="235" t="s">
        <v>130</v>
      </c>
      <c r="E22" s="236"/>
      <c r="F22" s="236"/>
      <c r="G22" s="237"/>
      <c r="H22" s="138" t="s">
        <v>24</v>
      </c>
      <c r="I22" s="139">
        <v>13.23</v>
      </c>
      <c r="J22" s="76">
        <v>111</v>
      </c>
      <c r="K22" s="76">
        <v>2.02</v>
      </c>
      <c r="L22" s="156">
        <v>7.5</v>
      </c>
      <c r="M22" s="156"/>
      <c r="N22" s="156">
        <v>9.2</v>
      </c>
      <c r="O22" s="156"/>
    </row>
    <row r="23" spans="1:15" ht="30.75" customHeight="1">
      <c r="A23" s="189"/>
      <c r="B23" s="96" t="s">
        <v>94</v>
      </c>
      <c r="C23" s="54" t="s">
        <v>131</v>
      </c>
      <c r="D23" s="235" t="s">
        <v>132</v>
      </c>
      <c r="E23" s="236"/>
      <c r="F23" s="236"/>
      <c r="G23" s="237"/>
      <c r="H23" s="138" t="s">
        <v>133</v>
      </c>
      <c r="I23" s="76">
        <v>16.35</v>
      </c>
      <c r="J23" s="76">
        <v>289.6</v>
      </c>
      <c r="K23" s="76">
        <v>7</v>
      </c>
      <c r="L23" s="88">
        <v>8.8</v>
      </c>
      <c r="M23" s="88"/>
      <c r="N23" s="156">
        <v>10.7</v>
      </c>
      <c r="O23" s="156"/>
    </row>
    <row r="24" spans="1:15" ht="32.25" customHeight="1">
      <c r="A24" s="189"/>
      <c r="B24" s="59" t="s">
        <v>98</v>
      </c>
      <c r="C24" s="54" t="s">
        <v>134</v>
      </c>
      <c r="D24" s="179" t="s">
        <v>135</v>
      </c>
      <c r="E24" s="179"/>
      <c r="F24" s="179"/>
      <c r="G24" s="179"/>
      <c r="H24" s="126" t="s">
        <v>136</v>
      </c>
      <c r="I24" s="76">
        <v>32.3</v>
      </c>
      <c r="J24" s="76">
        <v>299</v>
      </c>
      <c r="K24" s="76">
        <v>18.4</v>
      </c>
      <c r="L24" s="88">
        <v>17.8</v>
      </c>
      <c r="M24" s="88"/>
      <c r="N24" s="156">
        <v>15.9</v>
      </c>
      <c r="O24" s="156"/>
    </row>
    <row r="25" spans="1:15" ht="27" customHeight="1">
      <c r="A25" s="189"/>
      <c r="B25" s="62" t="s">
        <v>99</v>
      </c>
      <c r="C25" s="6" t="s">
        <v>38</v>
      </c>
      <c r="D25" s="174" t="s">
        <v>137</v>
      </c>
      <c r="E25" s="174"/>
      <c r="F25" s="174"/>
      <c r="G25" s="174"/>
      <c r="H25" s="126" t="s">
        <v>71</v>
      </c>
      <c r="I25" s="74">
        <v>8.01</v>
      </c>
      <c r="J25" s="74">
        <v>283</v>
      </c>
      <c r="K25" s="74">
        <v>8.4</v>
      </c>
      <c r="L25" s="233">
        <v>7.2</v>
      </c>
      <c r="M25" s="234"/>
      <c r="N25" s="154">
        <v>45</v>
      </c>
      <c r="O25" s="154"/>
    </row>
    <row r="26" spans="1:15" ht="27" customHeight="1">
      <c r="A26" s="189"/>
      <c r="B26" s="104" t="s">
        <v>100</v>
      </c>
      <c r="C26" s="54" t="s">
        <v>37</v>
      </c>
      <c r="D26" s="174" t="s">
        <v>118</v>
      </c>
      <c r="E26" s="174"/>
      <c r="F26" s="174"/>
      <c r="G26" s="174"/>
      <c r="H26" s="126" t="s">
        <v>28</v>
      </c>
      <c r="I26" s="76">
        <v>2.12</v>
      </c>
      <c r="J26" s="76">
        <v>60</v>
      </c>
      <c r="K26" s="76">
        <v>0</v>
      </c>
      <c r="L26" s="156">
        <v>0</v>
      </c>
      <c r="M26" s="156"/>
      <c r="N26" s="156">
        <v>15.7</v>
      </c>
      <c r="O26" s="181"/>
    </row>
    <row r="27" spans="1:15" ht="27" customHeight="1" thickBot="1">
      <c r="A27" s="190"/>
      <c r="B27" s="105" t="s">
        <v>101</v>
      </c>
      <c r="C27" s="62"/>
      <c r="D27" s="229" t="s">
        <v>80</v>
      </c>
      <c r="E27" s="229"/>
      <c r="F27" s="229"/>
      <c r="G27" s="230"/>
      <c r="H27" s="126" t="s">
        <v>34</v>
      </c>
      <c r="I27" s="76">
        <v>2.99</v>
      </c>
      <c r="J27" s="76">
        <v>72.4</v>
      </c>
      <c r="K27" s="126" t="s">
        <v>138</v>
      </c>
      <c r="L27" s="140" t="s">
        <v>139</v>
      </c>
      <c r="M27" s="140"/>
      <c r="N27" s="231" t="s">
        <v>140</v>
      </c>
      <c r="O27" s="232"/>
    </row>
    <row r="28" spans="1:15" ht="22.5" customHeight="1" thickBot="1">
      <c r="A28" s="99"/>
      <c r="B28" s="100"/>
      <c r="C28" s="100"/>
      <c r="D28" s="176" t="s">
        <v>7</v>
      </c>
      <c r="E28" s="177"/>
      <c r="F28" s="177"/>
      <c r="G28" s="178"/>
      <c r="H28" s="98"/>
      <c r="I28" s="91">
        <f>SUM(I22:I27)</f>
        <v>75</v>
      </c>
      <c r="J28" s="92">
        <f>SUM(J22:J27)</f>
        <v>1115</v>
      </c>
      <c r="K28" s="93">
        <f>SUM(K22:K27)</f>
        <v>35.82</v>
      </c>
      <c r="L28" s="170">
        <f>SUM(L22:M27)</f>
        <v>41.300000000000004</v>
      </c>
      <c r="M28" s="171"/>
      <c r="N28" s="172">
        <f>SUM(N22:N27)</f>
        <v>96.5</v>
      </c>
      <c r="O28" s="173"/>
    </row>
    <row r="29" spans="1:15" ht="21.75" customHeight="1" hidden="1">
      <c r="A29" s="62"/>
      <c r="B29" s="62"/>
      <c r="C29" s="62"/>
      <c r="D29" s="179"/>
      <c r="E29" s="179"/>
      <c r="F29" s="179"/>
      <c r="G29" s="179"/>
      <c r="H29" s="116"/>
      <c r="I29" s="88"/>
      <c r="J29" s="88"/>
      <c r="K29" s="88"/>
      <c r="L29" s="180"/>
      <c r="M29" s="156"/>
      <c r="N29" s="156"/>
      <c r="O29" s="156"/>
    </row>
    <row r="30" spans="1:15" ht="22.5" customHeight="1" hidden="1">
      <c r="A30" s="63"/>
      <c r="B30" s="63"/>
      <c r="C30" s="63"/>
      <c r="D30" s="164"/>
      <c r="E30" s="164"/>
      <c r="F30" s="164"/>
      <c r="G30" s="164"/>
      <c r="H30" s="86"/>
      <c r="I30" s="87"/>
      <c r="J30" s="79"/>
      <c r="K30" s="79"/>
      <c r="L30" s="165"/>
      <c r="M30" s="166"/>
      <c r="N30" s="166"/>
      <c r="O30" s="166"/>
    </row>
    <row r="31" spans="1:15" ht="25.5" customHeight="1" hidden="1" thickBot="1">
      <c r="A31" s="97"/>
      <c r="B31" s="83"/>
      <c r="C31" s="83"/>
      <c r="D31" s="167"/>
      <c r="E31" s="168"/>
      <c r="F31" s="168"/>
      <c r="G31" s="169"/>
      <c r="H31" s="117"/>
      <c r="I31" s="95">
        <f>SUM(I29:I30)</f>
        <v>0</v>
      </c>
      <c r="J31" s="92">
        <f>SUM(J29:J30)</f>
        <v>0</v>
      </c>
      <c r="K31" s="93">
        <f>SUM(K29:K30)</f>
        <v>0</v>
      </c>
      <c r="L31" s="170">
        <f>SUM(L29:M30)</f>
        <v>0</v>
      </c>
      <c r="M31" s="171"/>
      <c r="N31" s="172">
        <f>SUM(N29:O30)</f>
        <v>0</v>
      </c>
      <c r="O31" s="173"/>
    </row>
    <row r="32" spans="1:15" ht="24.75" customHeight="1" thickBot="1">
      <c r="A32" s="118"/>
      <c r="B32" s="118"/>
      <c r="C32" s="118"/>
      <c r="D32" s="119" t="s">
        <v>13</v>
      </c>
      <c r="E32" s="120"/>
      <c r="F32" s="120"/>
      <c r="G32" s="120"/>
      <c r="H32" s="121"/>
      <c r="I32" s="122">
        <f>I20+I28+I31</f>
        <v>159.37</v>
      </c>
      <c r="J32" s="123">
        <f>J31+J28+J20</f>
        <v>1922.9</v>
      </c>
      <c r="K32" s="124">
        <f>SUM(K20+K28+K31)</f>
        <v>63.92</v>
      </c>
      <c r="L32" s="124">
        <f>L31+L28+L20</f>
        <v>94.95</v>
      </c>
      <c r="M32" s="125"/>
      <c r="N32" s="159">
        <f>N31+N28+N20</f>
        <v>282.9</v>
      </c>
      <c r="O32" s="160"/>
    </row>
    <row r="33" spans="5:12" ht="18" customHeight="1">
      <c r="E33" s="158"/>
      <c r="F33" s="158"/>
      <c r="G33" s="158"/>
      <c r="H33" s="3"/>
      <c r="I33" s="3"/>
      <c r="J33" s="3"/>
      <c r="K33" s="3"/>
      <c r="L33" s="3"/>
    </row>
    <row r="34" ht="24" customHeight="1"/>
    <row r="36" ht="32.25" customHeight="1"/>
    <row r="37" ht="12.75" hidden="1"/>
    <row r="38" ht="12.75" hidden="1"/>
    <row r="39" ht="10.5" customHeight="1" hidden="1"/>
    <row r="42" ht="12.75" hidden="1"/>
  </sheetData>
  <sheetProtection/>
  <mergeCells count="63">
    <mergeCell ref="D2:H2"/>
    <mergeCell ref="I2:J2"/>
    <mergeCell ref="N2:O2"/>
    <mergeCell ref="A5:O5"/>
    <mergeCell ref="A6:O6"/>
    <mergeCell ref="A7:O7"/>
    <mergeCell ref="D9:G9"/>
    <mergeCell ref="L9:M9"/>
    <mergeCell ref="N9:O9"/>
    <mergeCell ref="A10:O10"/>
    <mergeCell ref="A11:O11"/>
    <mergeCell ref="D12:G12"/>
    <mergeCell ref="N12:O12"/>
    <mergeCell ref="A13:A17"/>
    <mergeCell ref="D13:G13"/>
    <mergeCell ref="N13:O13"/>
    <mergeCell ref="D14:G14"/>
    <mergeCell ref="N14:O14"/>
    <mergeCell ref="D15:G15"/>
    <mergeCell ref="N15:O15"/>
    <mergeCell ref="D16:G16"/>
    <mergeCell ref="N16:O16"/>
    <mergeCell ref="D17:G17"/>
    <mergeCell ref="N17:O17"/>
    <mergeCell ref="D18:G18"/>
    <mergeCell ref="L18:M18"/>
    <mergeCell ref="N18:O18"/>
    <mergeCell ref="D19:G19"/>
    <mergeCell ref="N19:O19"/>
    <mergeCell ref="D20:G20"/>
    <mergeCell ref="L20:M20"/>
    <mergeCell ref="N20:O20"/>
    <mergeCell ref="A21:O21"/>
    <mergeCell ref="A22:A27"/>
    <mergeCell ref="D22:G22"/>
    <mergeCell ref="N22:O22"/>
    <mergeCell ref="D23:G23"/>
    <mergeCell ref="N23:O23"/>
    <mergeCell ref="D24:G24"/>
    <mergeCell ref="N24:O24"/>
    <mergeCell ref="D25:G25"/>
    <mergeCell ref="L25:M25"/>
    <mergeCell ref="N25:O25"/>
    <mergeCell ref="D26:G26"/>
    <mergeCell ref="N26:O26"/>
    <mergeCell ref="D27:G27"/>
    <mergeCell ref="N27:O27"/>
    <mergeCell ref="D28:G28"/>
    <mergeCell ref="L28:M28"/>
    <mergeCell ref="N28:O28"/>
    <mergeCell ref="D29:G29"/>
    <mergeCell ref="L29:M29"/>
    <mergeCell ref="N29:O29"/>
    <mergeCell ref="D30:G30"/>
    <mergeCell ref="L30:M30"/>
    <mergeCell ref="N30:O30"/>
    <mergeCell ref="D31:G31"/>
    <mergeCell ref="L31:M31"/>
    <mergeCell ref="N31:O31"/>
    <mergeCell ref="L22:M22"/>
    <mergeCell ref="L26:M26"/>
    <mergeCell ref="E33:G33"/>
    <mergeCell ref="N32:O32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20">
      <selection activeCell="A34" sqref="A34:IV39"/>
    </sheetView>
  </sheetViews>
  <sheetFormatPr defaultColWidth="9.00390625" defaultRowHeight="12.75"/>
  <cols>
    <col min="1" max="1" width="11.25390625" style="0" customWidth="1"/>
    <col min="2" max="2" width="17.00390625" style="0" customWidth="1"/>
    <col min="3" max="3" width="11.25390625" style="0" customWidth="1"/>
    <col min="4" max="4" width="12.875" style="0" customWidth="1"/>
    <col min="7" max="7" width="3.75390625" style="0" customWidth="1"/>
    <col min="8" max="8" width="12.375" style="0" customWidth="1"/>
    <col min="9" max="9" width="9.00390625" style="0" hidden="1" customWidth="1"/>
    <col min="10" max="10" width="19.125" style="0" customWidth="1"/>
    <col min="11" max="11" width="8.25390625" style="0" customWidth="1"/>
    <col min="12" max="12" width="9.25390625" style="0" customWidth="1"/>
    <col min="13" max="13" width="0.6171875" style="0" hidden="1" customWidth="1"/>
    <col min="14" max="14" width="6.875" style="0" customWidth="1"/>
    <col min="15" max="15" width="7.125" style="0" customWidth="1"/>
  </cols>
  <sheetData>
    <row r="1" ht="1.5" customHeight="1" thickBot="1">
      <c r="A1" t="s">
        <v>10</v>
      </c>
    </row>
    <row r="2" spans="1:15" ht="51.75" customHeight="1" thickBot="1">
      <c r="A2" s="64" t="s">
        <v>82</v>
      </c>
      <c r="B2" s="65"/>
      <c r="C2" s="65"/>
      <c r="D2" s="212" t="s">
        <v>70</v>
      </c>
      <c r="E2" s="213"/>
      <c r="F2" s="213"/>
      <c r="G2" s="213"/>
      <c r="H2" s="214"/>
      <c r="I2" s="215" t="s">
        <v>85</v>
      </c>
      <c r="J2" s="216"/>
      <c r="K2" s="67"/>
      <c r="L2" s="66" t="s">
        <v>83</v>
      </c>
      <c r="M2" s="68"/>
      <c r="N2" s="217" t="s">
        <v>107</v>
      </c>
      <c r="O2" s="218"/>
    </row>
    <row r="3" spans="1:15" ht="25.5" customHeight="1" hidden="1">
      <c r="A3" s="69"/>
      <c r="B3" s="70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/>
    </row>
    <row r="4" spans="1:15" ht="15.75" customHeight="1" hidden="1">
      <c r="A4" s="73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/>
    </row>
    <row r="5" spans="1:15" ht="27" customHeight="1" thickBot="1">
      <c r="A5" s="219" t="s">
        <v>104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1"/>
    </row>
    <row r="6" spans="1:15" ht="1.5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</row>
    <row r="7" spans="1:15" ht="18" hidden="1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</row>
    <row r="8" spans="1:16" s="5" customFormat="1" ht="10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5" s="5" customFormat="1" ht="34.5" customHeight="1" thickBot="1">
      <c r="A9" s="62" t="s">
        <v>88</v>
      </c>
      <c r="B9" s="62" t="s">
        <v>86</v>
      </c>
      <c r="C9" s="62" t="s">
        <v>87</v>
      </c>
      <c r="D9" s="204" t="s">
        <v>89</v>
      </c>
      <c r="E9" s="204"/>
      <c r="F9" s="204"/>
      <c r="G9" s="204"/>
      <c r="H9" s="62" t="s">
        <v>93</v>
      </c>
      <c r="I9" s="62" t="s">
        <v>16</v>
      </c>
      <c r="J9" s="62" t="s">
        <v>96</v>
      </c>
      <c r="K9" s="62" t="s">
        <v>11</v>
      </c>
      <c r="L9" s="204" t="s">
        <v>12</v>
      </c>
      <c r="M9" s="204"/>
      <c r="N9" s="204" t="s">
        <v>14</v>
      </c>
      <c r="O9" s="204"/>
    </row>
    <row r="10" spans="1:16" ht="15.75" hidden="1" thickBot="1">
      <c r="A10" s="205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7"/>
      <c r="P10" s="5"/>
    </row>
    <row r="11" spans="1:15" ht="1.5" customHeight="1" thickBot="1">
      <c r="A11" s="185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7"/>
    </row>
    <row r="12" spans="1:15" ht="0" customHeight="1" hidden="1">
      <c r="A12" s="106"/>
      <c r="B12" s="107"/>
      <c r="C12" s="107"/>
      <c r="D12" s="208"/>
      <c r="E12" s="209"/>
      <c r="F12" s="209"/>
      <c r="G12" s="210"/>
      <c r="H12" s="86"/>
      <c r="I12" s="79"/>
      <c r="J12" s="79"/>
      <c r="K12" s="79"/>
      <c r="L12" s="79"/>
      <c r="M12" s="108"/>
      <c r="N12" s="211"/>
      <c r="O12" s="211"/>
    </row>
    <row r="13" spans="1:15" ht="22.5" customHeight="1">
      <c r="A13" s="199" t="s">
        <v>90</v>
      </c>
      <c r="B13" s="59"/>
      <c r="C13" s="59"/>
      <c r="D13" s="174" t="s">
        <v>143</v>
      </c>
      <c r="E13" s="174"/>
      <c r="F13" s="174"/>
      <c r="G13" s="174"/>
      <c r="H13" s="126" t="s">
        <v>72</v>
      </c>
      <c r="I13" s="76">
        <v>4.74</v>
      </c>
      <c r="J13" s="74">
        <v>163</v>
      </c>
      <c r="K13" s="24">
        <v>6.67</v>
      </c>
      <c r="L13" s="75">
        <v>8.47</v>
      </c>
      <c r="M13" s="75"/>
      <c r="N13" s="261">
        <v>14.98</v>
      </c>
      <c r="O13" s="262"/>
    </row>
    <row r="14" spans="1:15" ht="24" customHeight="1">
      <c r="A14" s="200"/>
      <c r="B14" s="59" t="s">
        <v>102</v>
      </c>
      <c r="C14" s="129"/>
      <c r="D14" s="242" t="s">
        <v>124</v>
      </c>
      <c r="E14" s="243"/>
      <c r="F14" s="243"/>
      <c r="G14" s="244"/>
      <c r="H14" s="126" t="s">
        <v>54</v>
      </c>
      <c r="I14" s="76">
        <v>11.15</v>
      </c>
      <c r="J14" s="74">
        <v>132</v>
      </c>
      <c r="K14" s="74">
        <v>3.8</v>
      </c>
      <c r="L14" s="75">
        <v>1.5</v>
      </c>
      <c r="M14" s="75"/>
      <c r="N14" s="233">
        <v>25.4</v>
      </c>
      <c r="O14" s="234"/>
    </row>
    <row r="15" spans="1:15" ht="48.75" customHeight="1">
      <c r="A15" s="200"/>
      <c r="B15" s="59" t="s">
        <v>99</v>
      </c>
      <c r="C15" s="96" t="s">
        <v>125</v>
      </c>
      <c r="D15" s="245" t="s">
        <v>126</v>
      </c>
      <c r="E15" s="246"/>
      <c r="F15" s="246"/>
      <c r="G15" s="247"/>
      <c r="H15" s="126" t="s">
        <v>178</v>
      </c>
      <c r="I15" s="76">
        <v>41.04</v>
      </c>
      <c r="J15" s="76">
        <v>349.2</v>
      </c>
      <c r="K15" s="76">
        <v>14.2</v>
      </c>
      <c r="L15" s="88">
        <v>31.05</v>
      </c>
      <c r="M15" s="88"/>
      <c r="N15" s="248">
        <v>2.5</v>
      </c>
      <c r="O15" s="249"/>
    </row>
    <row r="16" spans="1:15" ht="24" customHeight="1">
      <c r="A16" s="200"/>
      <c r="B16" s="59" t="s">
        <v>91</v>
      </c>
      <c r="C16" s="59" t="s">
        <v>31</v>
      </c>
      <c r="D16" s="196" t="s">
        <v>74</v>
      </c>
      <c r="E16" s="196"/>
      <c r="F16" s="196"/>
      <c r="G16" s="196"/>
      <c r="H16" s="77" t="s">
        <v>28</v>
      </c>
      <c r="I16" s="33">
        <v>4.23</v>
      </c>
      <c r="J16" s="76">
        <v>60</v>
      </c>
      <c r="K16" s="76">
        <v>0</v>
      </c>
      <c r="L16" s="88">
        <v>0</v>
      </c>
      <c r="M16" s="88"/>
      <c r="N16" s="156">
        <v>15.7</v>
      </c>
      <c r="O16" s="181"/>
    </row>
    <row r="17" spans="1:15" ht="22.5" customHeight="1" thickBot="1">
      <c r="A17" s="201"/>
      <c r="B17" s="59" t="s">
        <v>92</v>
      </c>
      <c r="C17" s="132"/>
      <c r="D17" s="263" t="s">
        <v>127</v>
      </c>
      <c r="E17" s="264"/>
      <c r="F17" s="264"/>
      <c r="G17" s="265"/>
      <c r="H17" s="133" t="s">
        <v>68</v>
      </c>
      <c r="I17" s="127">
        <v>3.84</v>
      </c>
      <c r="J17" s="78">
        <v>132</v>
      </c>
      <c r="K17" s="78">
        <v>3.8</v>
      </c>
      <c r="L17" s="89">
        <v>1.5</v>
      </c>
      <c r="M17" s="89"/>
      <c r="N17" s="260">
        <v>25.4</v>
      </c>
      <c r="O17" s="260"/>
    </row>
    <row r="18" spans="1:15" ht="30.75" customHeight="1" thickBot="1">
      <c r="A18" s="96" t="s">
        <v>97</v>
      </c>
      <c r="B18" s="60" t="s">
        <v>103</v>
      </c>
      <c r="C18" s="61"/>
      <c r="D18" s="197"/>
      <c r="E18" s="197"/>
      <c r="F18" s="197"/>
      <c r="G18" s="197"/>
      <c r="H18" s="85"/>
      <c r="I18" s="81"/>
      <c r="J18" s="80"/>
      <c r="K18" s="81"/>
      <c r="L18" s="226"/>
      <c r="M18" s="227"/>
      <c r="N18" s="157"/>
      <c r="O18" s="198"/>
    </row>
    <row r="19" spans="1:15" ht="19.5" customHeight="1" hidden="1" thickBot="1">
      <c r="A19" s="63"/>
      <c r="B19" s="102"/>
      <c r="C19" s="102"/>
      <c r="D19" s="225"/>
      <c r="E19" s="225"/>
      <c r="F19" s="225"/>
      <c r="G19" s="225"/>
      <c r="H19" s="109"/>
      <c r="I19" s="90"/>
      <c r="J19" s="90">
        <f>SUM(J13:J18)</f>
        <v>836.2</v>
      </c>
      <c r="K19" s="90">
        <f>SUM(K13:K18)</f>
        <v>28.47</v>
      </c>
      <c r="L19" s="110"/>
      <c r="M19" s="111"/>
      <c r="N19" s="223"/>
      <c r="O19" s="223"/>
    </row>
    <row r="20" spans="1:15" ht="23.25" customHeight="1" thickBot="1">
      <c r="A20" s="97"/>
      <c r="B20" s="83"/>
      <c r="C20" s="83"/>
      <c r="D20" s="167" t="s">
        <v>7</v>
      </c>
      <c r="E20" s="168"/>
      <c r="F20" s="168"/>
      <c r="G20" s="169"/>
      <c r="H20" s="92">
        <v>65</v>
      </c>
      <c r="I20" s="95">
        <f>SUM(I12:I19)</f>
        <v>65</v>
      </c>
      <c r="J20" s="112">
        <f>SUM(J13:J18)</f>
        <v>836.2</v>
      </c>
      <c r="K20" s="93">
        <f>SUM(K13:K18)</f>
        <v>28.47</v>
      </c>
      <c r="L20" s="170">
        <f>SUM(L13:M18)</f>
        <v>42.52</v>
      </c>
      <c r="M20" s="171"/>
      <c r="N20" s="183">
        <f>SUM(N13:O18)</f>
        <v>83.97999999999999</v>
      </c>
      <c r="O20" s="184"/>
    </row>
    <row r="21" spans="1:15" ht="24" customHeight="1" hidden="1" thickBot="1">
      <c r="A21" s="185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7"/>
    </row>
    <row r="22" spans="1:15" ht="24.75" customHeight="1">
      <c r="A22" s="188" t="s">
        <v>95</v>
      </c>
      <c r="B22" s="103" t="s">
        <v>102</v>
      </c>
      <c r="C22" s="142" t="s">
        <v>129</v>
      </c>
      <c r="D22" s="235" t="s">
        <v>130</v>
      </c>
      <c r="E22" s="236"/>
      <c r="F22" s="236"/>
      <c r="G22" s="237"/>
      <c r="H22" s="138" t="s">
        <v>24</v>
      </c>
      <c r="I22" s="139">
        <v>13.23</v>
      </c>
      <c r="J22" s="76">
        <v>111</v>
      </c>
      <c r="K22" s="76">
        <v>2.02</v>
      </c>
      <c r="L22" s="156">
        <v>7.5</v>
      </c>
      <c r="M22" s="156"/>
      <c r="N22" s="156">
        <v>9.2</v>
      </c>
      <c r="O22" s="156"/>
    </row>
    <row r="23" spans="1:15" ht="30.75" customHeight="1">
      <c r="A23" s="189"/>
      <c r="B23" s="96" t="s">
        <v>94</v>
      </c>
      <c r="C23" s="54" t="s">
        <v>131</v>
      </c>
      <c r="D23" s="235" t="s">
        <v>132</v>
      </c>
      <c r="E23" s="236"/>
      <c r="F23" s="236"/>
      <c r="G23" s="237"/>
      <c r="H23" s="138" t="s">
        <v>133</v>
      </c>
      <c r="I23" s="76">
        <v>16.35</v>
      </c>
      <c r="J23" s="76">
        <v>289.6</v>
      </c>
      <c r="K23" s="76">
        <v>7</v>
      </c>
      <c r="L23" s="88">
        <v>8.8</v>
      </c>
      <c r="M23" s="88"/>
      <c r="N23" s="156">
        <v>10.7</v>
      </c>
      <c r="O23" s="156"/>
    </row>
    <row r="24" spans="1:15" ht="32.25" customHeight="1">
      <c r="A24" s="189"/>
      <c r="B24" s="59" t="s">
        <v>98</v>
      </c>
      <c r="C24" s="54" t="s">
        <v>134</v>
      </c>
      <c r="D24" s="179" t="s">
        <v>135</v>
      </c>
      <c r="E24" s="179"/>
      <c r="F24" s="179"/>
      <c r="G24" s="179"/>
      <c r="H24" s="126" t="s">
        <v>136</v>
      </c>
      <c r="I24" s="76">
        <v>32.3</v>
      </c>
      <c r="J24" s="76">
        <v>299</v>
      </c>
      <c r="K24" s="76">
        <v>18.4</v>
      </c>
      <c r="L24" s="88">
        <v>17.8</v>
      </c>
      <c r="M24" s="88"/>
      <c r="N24" s="156">
        <v>15.9</v>
      </c>
      <c r="O24" s="156"/>
    </row>
    <row r="25" spans="1:15" ht="27" customHeight="1">
      <c r="A25" s="189"/>
      <c r="B25" s="62" t="s">
        <v>99</v>
      </c>
      <c r="C25" s="6" t="s">
        <v>38</v>
      </c>
      <c r="D25" s="174" t="s">
        <v>137</v>
      </c>
      <c r="E25" s="174"/>
      <c r="F25" s="174"/>
      <c r="G25" s="174"/>
      <c r="H25" s="126" t="s">
        <v>71</v>
      </c>
      <c r="I25" s="74">
        <v>8.01</v>
      </c>
      <c r="J25" s="74">
        <v>283</v>
      </c>
      <c r="K25" s="74">
        <v>8.4</v>
      </c>
      <c r="L25" s="233">
        <v>7.2</v>
      </c>
      <c r="M25" s="234"/>
      <c r="N25" s="154">
        <v>45</v>
      </c>
      <c r="O25" s="154"/>
    </row>
    <row r="26" spans="1:15" ht="27" customHeight="1">
      <c r="A26" s="189"/>
      <c r="B26" s="104" t="s">
        <v>100</v>
      </c>
      <c r="C26" s="54" t="s">
        <v>37</v>
      </c>
      <c r="D26" s="174" t="s">
        <v>118</v>
      </c>
      <c r="E26" s="174"/>
      <c r="F26" s="174"/>
      <c r="G26" s="174"/>
      <c r="H26" s="126" t="s">
        <v>28</v>
      </c>
      <c r="I26" s="76">
        <v>2.12</v>
      </c>
      <c r="J26" s="76">
        <v>60</v>
      </c>
      <c r="K26" s="76">
        <v>0</v>
      </c>
      <c r="L26" s="156">
        <v>0</v>
      </c>
      <c r="M26" s="156"/>
      <c r="N26" s="156">
        <v>15.7</v>
      </c>
      <c r="O26" s="181"/>
    </row>
    <row r="27" spans="1:15" ht="27" customHeight="1" thickBot="1">
      <c r="A27" s="190"/>
      <c r="B27" s="105" t="s">
        <v>101</v>
      </c>
      <c r="C27" s="62"/>
      <c r="D27" s="229" t="s">
        <v>80</v>
      </c>
      <c r="E27" s="229"/>
      <c r="F27" s="229"/>
      <c r="G27" s="230"/>
      <c r="H27" s="126" t="s">
        <v>34</v>
      </c>
      <c r="I27" s="76">
        <v>2.99</v>
      </c>
      <c r="J27" s="76">
        <v>72.4</v>
      </c>
      <c r="K27" s="126" t="s">
        <v>138</v>
      </c>
      <c r="L27" s="140" t="s">
        <v>139</v>
      </c>
      <c r="M27" s="140"/>
      <c r="N27" s="231" t="s">
        <v>140</v>
      </c>
      <c r="O27" s="232"/>
    </row>
    <row r="28" spans="1:15" ht="22.5" customHeight="1" thickBot="1">
      <c r="A28" s="99"/>
      <c r="B28" s="100"/>
      <c r="C28" s="100"/>
      <c r="D28" s="176" t="s">
        <v>7</v>
      </c>
      <c r="E28" s="177"/>
      <c r="F28" s="177"/>
      <c r="G28" s="178"/>
      <c r="H28" s="98">
        <v>75</v>
      </c>
      <c r="I28" s="91">
        <f>SUM(I22:I27)</f>
        <v>75</v>
      </c>
      <c r="J28" s="92">
        <f>SUM(J22:J27)</f>
        <v>1115</v>
      </c>
      <c r="K28" s="93">
        <f>SUM(K22:K27)</f>
        <v>35.82</v>
      </c>
      <c r="L28" s="170">
        <f>SUM(L22:M27)</f>
        <v>41.300000000000004</v>
      </c>
      <c r="M28" s="171"/>
      <c r="N28" s="172">
        <f>SUM(N22:N27)</f>
        <v>96.5</v>
      </c>
      <c r="O28" s="173"/>
    </row>
    <row r="29" spans="1:15" ht="21.75" customHeight="1" hidden="1">
      <c r="A29" s="62"/>
      <c r="B29" s="62"/>
      <c r="C29" s="62"/>
      <c r="D29" s="179"/>
      <c r="E29" s="179"/>
      <c r="F29" s="179"/>
      <c r="G29" s="179"/>
      <c r="H29" s="116"/>
      <c r="I29" s="88"/>
      <c r="J29" s="88"/>
      <c r="K29" s="88"/>
      <c r="L29" s="180"/>
      <c r="M29" s="156"/>
      <c r="N29" s="156"/>
      <c r="O29" s="156"/>
    </row>
    <row r="30" spans="1:15" ht="22.5" customHeight="1" hidden="1">
      <c r="A30" s="63"/>
      <c r="B30" s="63"/>
      <c r="C30" s="63"/>
      <c r="D30" s="164"/>
      <c r="E30" s="164"/>
      <c r="F30" s="164"/>
      <c r="G30" s="164"/>
      <c r="H30" s="86"/>
      <c r="I30" s="87"/>
      <c r="J30" s="79"/>
      <c r="K30" s="79"/>
      <c r="L30" s="165"/>
      <c r="M30" s="166"/>
      <c r="N30" s="166"/>
      <c r="O30" s="166"/>
    </row>
    <row r="31" spans="1:15" ht="25.5" customHeight="1" hidden="1" thickBot="1">
      <c r="A31" s="97"/>
      <c r="B31" s="83"/>
      <c r="C31" s="83"/>
      <c r="D31" s="167"/>
      <c r="E31" s="168"/>
      <c r="F31" s="168"/>
      <c r="G31" s="169"/>
      <c r="H31" s="117"/>
      <c r="I31" s="95">
        <f>SUM(I29:I30)</f>
        <v>0</v>
      </c>
      <c r="J31" s="92">
        <f>SUM(J29:J30)</f>
        <v>0</v>
      </c>
      <c r="K31" s="93">
        <f>SUM(K29:K30)</f>
        <v>0</v>
      </c>
      <c r="L31" s="170">
        <f>SUM(L29:M30)</f>
        <v>0</v>
      </c>
      <c r="M31" s="171"/>
      <c r="N31" s="172">
        <f>SUM(N29:O30)</f>
        <v>0</v>
      </c>
      <c r="O31" s="173"/>
    </row>
    <row r="32" spans="1:15" ht="24.75" customHeight="1" thickBot="1">
      <c r="A32" s="118"/>
      <c r="B32" s="118"/>
      <c r="C32" s="118"/>
      <c r="D32" s="119" t="s">
        <v>13</v>
      </c>
      <c r="E32" s="120"/>
      <c r="F32" s="120"/>
      <c r="G32" s="120"/>
      <c r="H32" s="121"/>
      <c r="I32" s="122">
        <f>I20+I28+I31</f>
        <v>140</v>
      </c>
      <c r="J32" s="123">
        <f>J31+J28+J20</f>
        <v>1951.2</v>
      </c>
      <c r="K32" s="124">
        <f>SUM(K20+K28+K31)</f>
        <v>64.28999999999999</v>
      </c>
      <c r="L32" s="124">
        <f>L31+L28+L20</f>
        <v>83.82000000000001</v>
      </c>
      <c r="M32" s="125"/>
      <c r="N32" s="159">
        <f>N31+N28+N20</f>
        <v>180.48</v>
      </c>
      <c r="O32" s="160"/>
    </row>
    <row r="33" ht="16.5" customHeight="1"/>
    <row r="34" spans="5:12" ht="18" customHeight="1">
      <c r="E34" s="158"/>
      <c r="F34" s="158"/>
      <c r="G34" s="158"/>
      <c r="H34" s="3"/>
      <c r="I34" s="3"/>
      <c r="J34" s="3"/>
      <c r="K34" s="3"/>
      <c r="L34" s="3"/>
    </row>
    <row r="35" ht="24" customHeight="1"/>
    <row r="37" ht="32.25" customHeight="1"/>
    <row r="38" ht="12.75" hidden="1"/>
    <row r="39" ht="12.75" hidden="1"/>
    <row r="40" ht="10.5" customHeight="1" hidden="1"/>
    <row r="43" ht="12.75" hidden="1"/>
  </sheetData>
  <sheetProtection/>
  <mergeCells count="63">
    <mergeCell ref="D2:H2"/>
    <mergeCell ref="I2:J2"/>
    <mergeCell ref="N2:O2"/>
    <mergeCell ref="A5:O5"/>
    <mergeCell ref="A6:O6"/>
    <mergeCell ref="A7:O7"/>
    <mergeCell ref="D9:G9"/>
    <mergeCell ref="L9:M9"/>
    <mergeCell ref="N9:O9"/>
    <mergeCell ref="A10:O10"/>
    <mergeCell ref="A11:O11"/>
    <mergeCell ref="D12:G12"/>
    <mergeCell ref="N12:O12"/>
    <mergeCell ref="A13:A17"/>
    <mergeCell ref="D13:G13"/>
    <mergeCell ref="N13:O13"/>
    <mergeCell ref="D14:G14"/>
    <mergeCell ref="N14:O14"/>
    <mergeCell ref="D15:G15"/>
    <mergeCell ref="N15:O15"/>
    <mergeCell ref="D16:G16"/>
    <mergeCell ref="N16:O16"/>
    <mergeCell ref="D17:G17"/>
    <mergeCell ref="N17:O17"/>
    <mergeCell ref="D18:G18"/>
    <mergeCell ref="L18:M18"/>
    <mergeCell ref="N18:O18"/>
    <mergeCell ref="D19:G19"/>
    <mergeCell ref="N19:O19"/>
    <mergeCell ref="D20:G20"/>
    <mergeCell ref="L20:M20"/>
    <mergeCell ref="N20:O20"/>
    <mergeCell ref="A21:O21"/>
    <mergeCell ref="A22:A27"/>
    <mergeCell ref="D22:G22"/>
    <mergeCell ref="N22:O22"/>
    <mergeCell ref="D23:G23"/>
    <mergeCell ref="N23:O23"/>
    <mergeCell ref="D24:G24"/>
    <mergeCell ref="N24:O24"/>
    <mergeCell ref="D25:G25"/>
    <mergeCell ref="L25:M25"/>
    <mergeCell ref="N25:O25"/>
    <mergeCell ref="D26:G26"/>
    <mergeCell ref="N26:O26"/>
    <mergeCell ref="D27:G27"/>
    <mergeCell ref="N27:O27"/>
    <mergeCell ref="D28:G28"/>
    <mergeCell ref="L28:M28"/>
    <mergeCell ref="N28:O28"/>
    <mergeCell ref="D29:G29"/>
    <mergeCell ref="L29:M29"/>
    <mergeCell ref="N29:O29"/>
    <mergeCell ref="D30:G30"/>
    <mergeCell ref="L30:M30"/>
    <mergeCell ref="N30:O30"/>
    <mergeCell ref="D31:G31"/>
    <mergeCell ref="L31:M31"/>
    <mergeCell ref="N31:O31"/>
    <mergeCell ref="L22:M22"/>
    <mergeCell ref="L26:M26"/>
    <mergeCell ref="E34:G34"/>
    <mergeCell ref="N32:O32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SheetLayoutView="100" zoomScalePageLayoutView="0" workbookViewId="0" topLeftCell="A26">
      <selection activeCell="A35" sqref="A35:IV40"/>
    </sheetView>
  </sheetViews>
  <sheetFormatPr defaultColWidth="9.00390625" defaultRowHeight="12.75"/>
  <cols>
    <col min="1" max="1" width="11.25390625" style="0" customWidth="1"/>
    <col min="2" max="2" width="17.00390625" style="0" customWidth="1"/>
    <col min="3" max="3" width="11.25390625" style="0" customWidth="1"/>
    <col min="4" max="4" width="12.875" style="0" customWidth="1"/>
    <col min="7" max="7" width="3.75390625" style="0" customWidth="1"/>
    <col min="8" max="8" width="12.75390625" style="0" customWidth="1"/>
    <col min="9" max="9" width="9.25390625" style="0" customWidth="1"/>
    <col min="10" max="10" width="19.125" style="0" customWidth="1"/>
    <col min="11" max="11" width="8.25390625" style="0" customWidth="1"/>
    <col min="12" max="12" width="9.25390625" style="0" customWidth="1"/>
    <col min="13" max="13" width="0.6171875" style="0" hidden="1" customWidth="1"/>
    <col min="14" max="14" width="6.875" style="0" customWidth="1"/>
    <col min="15" max="15" width="7.125" style="0" customWidth="1"/>
  </cols>
  <sheetData>
    <row r="1" ht="1.5" customHeight="1" thickBot="1">
      <c r="A1" t="s">
        <v>10</v>
      </c>
    </row>
    <row r="2" spans="1:15" ht="51.75" customHeight="1" thickBot="1">
      <c r="A2" s="64" t="s">
        <v>82</v>
      </c>
      <c r="B2" s="65"/>
      <c r="C2" s="65"/>
      <c r="D2" s="212" t="s">
        <v>70</v>
      </c>
      <c r="E2" s="213"/>
      <c r="F2" s="213"/>
      <c r="G2" s="213"/>
      <c r="H2" s="214"/>
      <c r="I2" s="215" t="s">
        <v>85</v>
      </c>
      <c r="J2" s="216"/>
      <c r="K2" s="67"/>
      <c r="L2" s="66" t="s">
        <v>83</v>
      </c>
      <c r="M2" s="68"/>
      <c r="N2" s="217" t="s">
        <v>108</v>
      </c>
      <c r="O2" s="218"/>
    </row>
    <row r="3" spans="1:15" ht="25.5" customHeight="1" hidden="1">
      <c r="A3" s="69"/>
      <c r="B3" s="70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/>
    </row>
    <row r="4" spans="1:15" ht="15.75" customHeight="1" hidden="1">
      <c r="A4" s="73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/>
    </row>
    <row r="5" spans="1:15" ht="27" customHeight="1" thickBot="1">
      <c r="A5" s="219" t="s">
        <v>84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1"/>
    </row>
    <row r="6" spans="1:15" ht="1.5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</row>
    <row r="7" spans="1:15" ht="18" hidden="1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</row>
    <row r="8" spans="1:16" s="5" customFormat="1" ht="10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5" s="5" customFormat="1" ht="34.5" customHeight="1" thickBot="1">
      <c r="A9" s="62" t="s">
        <v>88</v>
      </c>
      <c r="B9" s="62" t="s">
        <v>86</v>
      </c>
      <c r="C9" s="62" t="s">
        <v>87</v>
      </c>
      <c r="D9" s="204" t="s">
        <v>89</v>
      </c>
      <c r="E9" s="204"/>
      <c r="F9" s="204"/>
      <c r="G9" s="204"/>
      <c r="H9" s="62" t="s">
        <v>93</v>
      </c>
      <c r="I9" s="62" t="s">
        <v>16</v>
      </c>
      <c r="J9" s="62" t="s">
        <v>96</v>
      </c>
      <c r="K9" s="62" t="s">
        <v>11</v>
      </c>
      <c r="L9" s="204" t="s">
        <v>12</v>
      </c>
      <c r="M9" s="204"/>
      <c r="N9" s="204" t="s">
        <v>14</v>
      </c>
      <c r="O9" s="204"/>
    </row>
    <row r="10" spans="1:16" ht="15.75" hidden="1" thickBot="1">
      <c r="A10" s="205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7"/>
      <c r="P10" s="5"/>
    </row>
    <row r="11" spans="1:15" ht="1.5" customHeight="1" thickBot="1">
      <c r="A11" s="185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7"/>
    </row>
    <row r="12" spans="1:15" ht="0" customHeight="1" hidden="1">
      <c r="A12" s="106"/>
      <c r="B12" s="107"/>
      <c r="C12" s="107"/>
      <c r="D12" s="208"/>
      <c r="E12" s="209"/>
      <c r="F12" s="209"/>
      <c r="G12" s="210"/>
      <c r="H12" s="86"/>
      <c r="I12" s="79"/>
      <c r="J12" s="79"/>
      <c r="K12" s="79"/>
      <c r="L12" s="79"/>
      <c r="M12" s="108"/>
      <c r="N12" s="211"/>
      <c r="O12" s="211"/>
    </row>
    <row r="13" spans="1:15" ht="22.5" customHeight="1">
      <c r="A13" s="199" t="s">
        <v>90</v>
      </c>
      <c r="B13" s="59" t="s">
        <v>102</v>
      </c>
      <c r="C13" s="59"/>
      <c r="D13" s="182" t="s">
        <v>143</v>
      </c>
      <c r="E13" s="182"/>
      <c r="F13" s="182"/>
      <c r="G13" s="182"/>
      <c r="H13" s="77" t="s">
        <v>72</v>
      </c>
      <c r="I13" s="74">
        <v>3.8</v>
      </c>
      <c r="J13" s="74">
        <v>29</v>
      </c>
      <c r="K13" s="74">
        <v>1.3</v>
      </c>
      <c r="L13" s="75">
        <v>0</v>
      </c>
      <c r="M13" s="75"/>
      <c r="N13" s="154">
        <v>2.6</v>
      </c>
      <c r="O13" s="154"/>
    </row>
    <row r="14" spans="1:15" ht="24" customHeight="1">
      <c r="A14" s="200"/>
      <c r="B14" s="59"/>
      <c r="C14" s="59"/>
      <c r="D14" s="182" t="s">
        <v>144</v>
      </c>
      <c r="E14" s="182"/>
      <c r="F14" s="182"/>
      <c r="G14" s="182"/>
      <c r="H14" s="77" t="s">
        <v>145</v>
      </c>
      <c r="I14" s="74">
        <v>17</v>
      </c>
      <c r="J14" s="74">
        <v>262</v>
      </c>
      <c r="K14" s="74">
        <v>27.6</v>
      </c>
      <c r="L14" s="75">
        <v>16.9</v>
      </c>
      <c r="M14" s="75"/>
      <c r="N14" s="154">
        <v>0.3</v>
      </c>
      <c r="O14" s="154"/>
    </row>
    <row r="15" spans="1:15" ht="22.5" customHeight="1">
      <c r="A15" s="200"/>
      <c r="B15" s="59" t="s">
        <v>99</v>
      </c>
      <c r="C15" s="6" t="s">
        <v>146</v>
      </c>
      <c r="D15" s="182" t="s">
        <v>147</v>
      </c>
      <c r="E15" s="182"/>
      <c r="F15" s="182"/>
      <c r="G15" s="182"/>
      <c r="H15" s="77" t="s">
        <v>71</v>
      </c>
      <c r="I15" s="74">
        <v>12.13</v>
      </c>
      <c r="J15" s="74">
        <v>298.9</v>
      </c>
      <c r="K15" s="74">
        <v>7.9</v>
      </c>
      <c r="L15" s="75">
        <v>7.2</v>
      </c>
      <c r="M15" s="75"/>
      <c r="N15" s="154">
        <v>52.5</v>
      </c>
      <c r="O15" s="154"/>
    </row>
    <row r="16" spans="1:15" ht="24" customHeight="1">
      <c r="A16" s="200"/>
      <c r="B16" s="59" t="s">
        <v>91</v>
      </c>
      <c r="C16" s="6" t="s">
        <v>73</v>
      </c>
      <c r="D16" s="266" t="s">
        <v>27</v>
      </c>
      <c r="E16" s="267"/>
      <c r="F16" s="267"/>
      <c r="G16" s="268"/>
      <c r="H16" s="77" t="s">
        <v>28</v>
      </c>
      <c r="I16" s="74">
        <v>9.17</v>
      </c>
      <c r="J16" s="74">
        <v>190</v>
      </c>
      <c r="K16" s="74">
        <v>4.9</v>
      </c>
      <c r="L16" s="154">
        <v>5</v>
      </c>
      <c r="M16" s="154"/>
      <c r="N16" s="154">
        <v>32.5</v>
      </c>
      <c r="O16" s="154"/>
    </row>
    <row r="17" spans="1:15" ht="22.5" customHeight="1" thickBot="1">
      <c r="A17" s="201"/>
      <c r="B17" s="59" t="s">
        <v>92</v>
      </c>
      <c r="C17" s="59"/>
      <c r="D17" s="182" t="s">
        <v>29</v>
      </c>
      <c r="E17" s="182"/>
      <c r="F17" s="182"/>
      <c r="G17" s="182"/>
      <c r="H17" s="77" t="s">
        <v>105</v>
      </c>
      <c r="I17" s="74">
        <v>4.3</v>
      </c>
      <c r="J17" s="74">
        <v>132</v>
      </c>
      <c r="K17" s="74">
        <v>3.8</v>
      </c>
      <c r="L17" s="75">
        <v>1.5</v>
      </c>
      <c r="M17" s="75"/>
      <c r="N17" s="233">
        <v>25.4</v>
      </c>
      <c r="O17" s="234"/>
    </row>
    <row r="18" spans="1:15" ht="22.5" customHeight="1" thickBot="1">
      <c r="A18" s="143"/>
      <c r="B18" s="59"/>
      <c r="C18" s="6" t="s">
        <v>73</v>
      </c>
      <c r="D18" s="266" t="s">
        <v>39</v>
      </c>
      <c r="E18" s="267"/>
      <c r="F18" s="267"/>
      <c r="G18" s="268"/>
      <c r="H18" s="84" t="s">
        <v>72</v>
      </c>
      <c r="I18" s="78">
        <v>13.55</v>
      </c>
      <c r="J18" s="24">
        <v>3.8</v>
      </c>
      <c r="K18" s="24">
        <v>1.5</v>
      </c>
      <c r="L18" s="269">
        <v>25.4</v>
      </c>
      <c r="M18" s="269"/>
      <c r="N18" s="269">
        <v>132</v>
      </c>
      <c r="O18" s="269"/>
    </row>
    <row r="19" spans="1:15" ht="30.75" customHeight="1" thickBot="1">
      <c r="A19" s="96" t="s">
        <v>97</v>
      </c>
      <c r="B19" s="60" t="s">
        <v>103</v>
      </c>
      <c r="C19" s="61"/>
      <c r="D19" s="197" t="s">
        <v>78</v>
      </c>
      <c r="E19" s="197"/>
      <c r="F19" s="197"/>
      <c r="G19" s="197"/>
      <c r="H19" s="85" t="s">
        <v>65</v>
      </c>
      <c r="I19" s="81">
        <v>24.42</v>
      </c>
      <c r="J19" s="80">
        <v>53</v>
      </c>
      <c r="K19" s="81">
        <v>0.5</v>
      </c>
      <c r="L19" s="226">
        <v>0</v>
      </c>
      <c r="M19" s="227"/>
      <c r="N19" s="157">
        <v>13.1</v>
      </c>
      <c r="O19" s="198"/>
    </row>
    <row r="20" spans="1:15" ht="19.5" customHeight="1" hidden="1" thickBot="1">
      <c r="A20" s="63"/>
      <c r="B20" s="102"/>
      <c r="C20" s="61"/>
      <c r="D20" s="197" t="s">
        <v>148</v>
      </c>
      <c r="E20" s="197"/>
      <c r="F20" s="197"/>
      <c r="G20" s="197"/>
      <c r="H20" s="85" t="s">
        <v>65</v>
      </c>
      <c r="I20" s="81">
        <v>18.4</v>
      </c>
      <c r="J20" s="80">
        <v>53</v>
      </c>
      <c r="K20" s="81">
        <v>0.5</v>
      </c>
      <c r="L20" s="226">
        <v>0</v>
      </c>
      <c r="M20" s="227"/>
      <c r="N20" s="157">
        <v>13.1</v>
      </c>
      <c r="O20" s="198"/>
    </row>
    <row r="21" spans="1:15" ht="23.25" customHeight="1" thickBot="1">
      <c r="A21" s="97"/>
      <c r="B21" s="83"/>
      <c r="C21" s="83"/>
      <c r="D21" s="167" t="s">
        <v>7</v>
      </c>
      <c r="E21" s="168"/>
      <c r="F21" s="168"/>
      <c r="G21" s="169"/>
      <c r="H21" s="94"/>
      <c r="I21" s="95">
        <f>SUM(I13:I19)</f>
        <v>84.37</v>
      </c>
      <c r="J21" s="112">
        <f>SUM(J13:J19)</f>
        <v>968.6999999999999</v>
      </c>
      <c r="K21" s="93">
        <f>SUM(K13:K19)</f>
        <v>47.5</v>
      </c>
      <c r="L21" s="170">
        <f>SUM(L13:M19)</f>
        <v>56</v>
      </c>
      <c r="M21" s="171"/>
      <c r="N21" s="183">
        <f>SUM(N13:O19)</f>
        <v>258.40000000000003</v>
      </c>
      <c r="O21" s="184"/>
    </row>
    <row r="22" spans="1:15" ht="24" customHeight="1" hidden="1" thickBot="1">
      <c r="A22" s="185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7"/>
    </row>
    <row r="23" spans="1:15" ht="24.75" customHeight="1">
      <c r="A23" s="188" t="s">
        <v>95</v>
      </c>
      <c r="B23" s="103" t="s">
        <v>102</v>
      </c>
      <c r="C23" s="103"/>
      <c r="D23" s="270" t="s">
        <v>52</v>
      </c>
      <c r="E23" s="270"/>
      <c r="F23" s="270"/>
      <c r="G23" s="270"/>
      <c r="H23" s="113" t="s">
        <v>142</v>
      </c>
      <c r="I23" s="82">
        <v>4.26</v>
      </c>
      <c r="J23" s="82">
        <v>10.4</v>
      </c>
      <c r="K23" s="82">
        <v>0.8</v>
      </c>
      <c r="L23" s="114">
        <v>0</v>
      </c>
      <c r="M23" s="114">
        <f>SUM(L23)</f>
        <v>0</v>
      </c>
      <c r="N23" s="194">
        <v>1.8</v>
      </c>
      <c r="O23" s="195"/>
    </row>
    <row r="24" spans="1:15" ht="30.75" customHeight="1">
      <c r="A24" s="189"/>
      <c r="B24" s="96" t="s">
        <v>94</v>
      </c>
      <c r="C24" s="6" t="s">
        <v>33</v>
      </c>
      <c r="D24" s="271" t="s">
        <v>149</v>
      </c>
      <c r="E24" s="272"/>
      <c r="F24" s="272"/>
      <c r="G24" s="273"/>
      <c r="H24" s="77" t="s">
        <v>47</v>
      </c>
      <c r="I24" s="74">
        <v>7.73</v>
      </c>
      <c r="J24" s="74">
        <v>179.6</v>
      </c>
      <c r="K24" s="74">
        <v>8</v>
      </c>
      <c r="L24" s="75">
        <v>5</v>
      </c>
      <c r="M24" s="75">
        <f>SUM(L24)</f>
        <v>5</v>
      </c>
      <c r="N24" s="154">
        <v>21.8</v>
      </c>
      <c r="O24" s="154"/>
    </row>
    <row r="25" spans="1:15" ht="32.25" customHeight="1">
      <c r="A25" s="189"/>
      <c r="B25" s="59" t="s">
        <v>98</v>
      </c>
      <c r="C25" s="6" t="s">
        <v>150</v>
      </c>
      <c r="D25" s="266" t="s">
        <v>151</v>
      </c>
      <c r="E25" s="267"/>
      <c r="F25" s="267"/>
      <c r="G25" s="144"/>
      <c r="H25" s="77" t="s">
        <v>24</v>
      </c>
      <c r="I25" s="74">
        <v>35.19</v>
      </c>
      <c r="J25" s="74">
        <v>331.3</v>
      </c>
      <c r="K25" s="74">
        <v>9.1</v>
      </c>
      <c r="L25" s="75">
        <v>6.2</v>
      </c>
      <c r="M25" s="75">
        <f>SUM(L25)</f>
        <v>6.2</v>
      </c>
      <c r="N25" s="154">
        <v>9.6</v>
      </c>
      <c r="O25" s="154"/>
    </row>
    <row r="26" spans="1:15" ht="27" customHeight="1">
      <c r="A26" s="189"/>
      <c r="B26" s="62" t="s">
        <v>99</v>
      </c>
      <c r="C26" s="54" t="s">
        <v>152</v>
      </c>
      <c r="D26" s="174" t="s">
        <v>153</v>
      </c>
      <c r="E26" s="174"/>
      <c r="F26" s="174"/>
      <c r="G26" s="174"/>
      <c r="H26" s="126" t="s">
        <v>71</v>
      </c>
      <c r="I26" s="76">
        <v>13.44</v>
      </c>
      <c r="J26" s="76">
        <v>225.9</v>
      </c>
      <c r="K26" s="76">
        <v>2.6</v>
      </c>
      <c r="L26" s="156">
        <v>7.98</v>
      </c>
      <c r="M26" s="156"/>
      <c r="N26" s="156">
        <v>11.3</v>
      </c>
      <c r="O26" s="156"/>
    </row>
    <row r="27" spans="1:15" ht="27" customHeight="1">
      <c r="A27" s="189"/>
      <c r="B27" s="104" t="s">
        <v>100</v>
      </c>
      <c r="C27" s="145" t="s">
        <v>154</v>
      </c>
      <c r="D27" s="174" t="s">
        <v>155</v>
      </c>
      <c r="E27" s="174"/>
      <c r="F27" s="174"/>
      <c r="G27" s="174"/>
      <c r="H27" s="126" t="s">
        <v>28</v>
      </c>
      <c r="I27" s="76">
        <v>10.72</v>
      </c>
      <c r="J27" s="74">
        <v>106.8</v>
      </c>
      <c r="K27" s="74">
        <v>0.2</v>
      </c>
      <c r="L27" s="75">
        <v>0</v>
      </c>
      <c r="M27" s="75">
        <f>SUM(L27)</f>
        <v>0</v>
      </c>
      <c r="N27" s="154">
        <v>27.8</v>
      </c>
      <c r="O27" s="154"/>
    </row>
    <row r="28" spans="1:15" ht="27" customHeight="1" thickBot="1">
      <c r="A28" s="190"/>
      <c r="B28" s="105" t="s">
        <v>101</v>
      </c>
      <c r="C28" s="105"/>
      <c r="D28" s="274" t="s">
        <v>80</v>
      </c>
      <c r="E28" s="274"/>
      <c r="F28" s="274"/>
      <c r="G28" s="274"/>
      <c r="H28" s="133" t="s">
        <v>156</v>
      </c>
      <c r="I28" s="127">
        <v>3.66</v>
      </c>
      <c r="J28" s="78">
        <v>72.4</v>
      </c>
      <c r="K28" s="78">
        <v>2.6</v>
      </c>
      <c r="L28" s="89">
        <v>0.5</v>
      </c>
      <c r="M28" s="89">
        <f>SUM(L28)</f>
        <v>0.5</v>
      </c>
      <c r="N28" s="260">
        <v>13.7</v>
      </c>
      <c r="O28" s="260"/>
    </row>
    <row r="29" spans="1:15" ht="22.5" customHeight="1" thickBot="1">
      <c r="A29" s="99"/>
      <c r="B29" s="100"/>
      <c r="C29" s="100"/>
      <c r="D29" s="176" t="s">
        <v>7</v>
      </c>
      <c r="E29" s="177"/>
      <c r="F29" s="177"/>
      <c r="G29" s="178"/>
      <c r="H29" s="98"/>
      <c r="I29" s="91">
        <f>SUM(I23:I28)</f>
        <v>75</v>
      </c>
      <c r="J29" s="92">
        <f>SUM(J23:J28)</f>
        <v>926.3999999999999</v>
      </c>
      <c r="K29" s="93">
        <f>SUM(K23:K28)</f>
        <v>23.3</v>
      </c>
      <c r="L29" s="170">
        <f>SUM(L23:M28)</f>
        <v>31.38</v>
      </c>
      <c r="M29" s="171"/>
      <c r="N29" s="172">
        <f>SUM(N23:N28)</f>
        <v>86</v>
      </c>
      <c r="O29" s="173"/>
    </row>
    <row r="30" spans="1:15" ht="21.75" customHeight="1" hidden="1">
      <c r="A30" s="62"/>
      <c r="B30" s="62"/>
      <c r="C30" s="62"/>
      <c r="D30" s="179"/>
      <c r="E30" s="179"/>
      <c r="F30" s="179"/>
      <c r="G30" s="179"/>
      <c r="H30" s="116"/>
      <c r="I30" s="88"/>
      <c r="J30" s="88"/>
      <c r="K30" s="88"/>
      <c r="L30" s="180"/>
      <c r="M30" s="156"/>
      <c r="N30" s="156"/>
      <c r="O30" s="156"/>
    </row>
    <row r="31" spans="1:15" ht="22.5" customHeight="1" hidden="1">
      <c r="A31" s="63"/>
      <c r="B31" s="63"/>
      <c r="C31" s="63"/>
      <c r="D31" s="164"/>
      <c r="E31" s="164"/>
      <c r="F31" s="164"/>
      <c r="G31" s="164"/>
      <c r="H31" s="86"/>
      <c r="I31" s="87"/>
      <c r="J31" s="79"/>
      <c r="K31" s="79"/>
      <c r="L31" s="165"/>
      <c r="M31" s="166"/>
      <c r="N31" s="166"/>
      <c r="O31" s="166"/>
    </row>
    <row r="32" spans="1:15" ht="25.5" customHeight="1" hidden="1" thickBot="1">
      <c r="A32" s="97"/>
      <c r="B32" s="83"/>
      <c r="C32" s="83"/>
      <c r="D32" s="167"/>
      <c r="E32" s="168"/>
      <c r="F32" s="168"/>
      <c r="G32" s="169"/>
      <c r="H32" s="117"/>
      <c r="I32" s="95">
        <f>SUM(I30:I31)</f>
        <v>0</v>
      </c>
      <c r="J32" s="92">
        <f>SUM(J30:J31)</f>
        <v>0</v>
      </c>
      <c r="K32" s="93">
        <f>SUM(K30:K31)</f>
        <v>0</v>
      </c>
      <c r="L32" s="170">
        <f>SUM(L30:M31)</f>
        <v>0</v>
      </c>
      <c r="M32" s="171"/>
      <c r="N32" s="172">
        <f>SUM(N30:O31)</f>
        <v>0</v>
      </c>
      <c r="O32" s="173"/>
    </row>
    <row r="33" spans="1:15" ht="24.75" customHeight="1" thickBot="1">
      <c r="A33" s="118"/>
      <c r="B33" s="118"/>
      <c r="C33" s="118"/>
      <c r="D33" s="119" t="s">
        <v>13</v>
      </c>
      <c r="E33" s="120"/>
      <c r="F33" s="120"/>
      <c r="G33" s="120"/>
      <c r="H33" s="121"/>
      <c r="I33" s="122">
        <f>I21+I29+I32</f>
        <v>159.37</v>
      </c>
      <c r="J33" s="123">
        <f>J32+J29+J21</f>
        <v>1895.1</v>
      </c>
      <c r="K33" s="124">
        <f>SUM(K21+K29+K32)</f>
        <v>70.8</v>
      </c>
      <c r="L33" s="124">
        <f>L32+L29+L21</f>
        <v>87.38</v>
      </c>
      <c r="M33" s="125"/>
      <c r="N33" s="159">
        <f>N32+N29+N21</f>
        <v>344.40000000000003</v>
      </c>
      <c r="O33" s="160"/>
    </row>
    <row r="34" ht="16.5" customHeight="1"/>
    <row r="35" spans="5:12" ht="18" customHeight="1">
      <c r="E35" s="158"/>
      <c r="F35" s="158"/>
      <c r="G35" s="158"/>
      <c r="H35" s="3"/>
      <c r="I35" s="3"/>
      <c r="J35" s="3"/>
      <c r="K35" s="3"/>
      <c r="L35" s="3"/>
    </row>
    <row r="36" ht="24" customHeight="1"/>
    <row r="38" ht="32.25" customHeight="1"/>
    <row r="39" ht="12.75" hidden="1"/>
    <row r="40" ht="12.75" hidden="1"/>
    <row r="41" ht="10.5" customHeight="1" hidden="1"/>
    <row r="44" ht="12.75" hidden="1"/>
  </sheetData>
  <sheetProtection/>
  <mergeCells count="66">
    <mergeCell ref="N32:O32"/>
    <mergeCell ref="E35:G35"/>
    <mergeCell ref="N33:O33"/>
    <mergeCell ref="D30:G30"/>
    <mergeCell ref="L30:M30"/>
    <mergeCell ref="N30:O30"/>
    <mergeCell ref="D31:G31"/>
    <mergeCell ref="L31:M31"/>
    <mergeCell ref="N31:O31"/>
    <mergeCell ref="D32:G32"/>
    <mergeCell ref="L32:M32"/>
    <mergeCell ref="N27:O27"/>
    <mergeCell ref="D25:F25"/>
    <mergeCell ref="D28:G28"/>
    <mergeCell ref="N28:O28"/>
    <mergeCell ref="D29:G29"/>
    <mergeCell ref="L29:M29"/>
    <mergeCell ref="N29:O29"/>
    <mergeCell ref="A23:A28"/>
    <mergeCell ref="D23:G23"/>
    <mergeCell ref="N23:O23"/>
    <mergeCell ref="D24:G24"/>
    <mergeCell ref="N24:O24"/>
    <mergeCell ref="N25:O25"/>
    <mergeCell ref="D26:G26"/>
    <mergeCell ref="L26:M26"/>
    <mergeCell ref="N26:O26"/>
    <mergeCell ref="D27:G27"/>
    <mergeCell ref="D20:G20"/>
    <mergeCell ref="N20:O20"/>
    <mergeCell ref="D21:G21"/>
    <mergeCell ref="L21:M21"/>
    <mergeCell ref="N21:O21"/>
    <mergeCell ref="A22:O22"/>
    <mergeCell ref="L20:M20"/>
    <mergeCell ref="N17:O17"/>
    <mergeCell ref="D19:G19"/>
    <mergeCell ref="L19:M19"/>
    <mergeCell ref="N19:O19"/>
    <mergeCell ref="L16:M16"/>
    <mergeCell ref="D18:G18"/>
    <mergeCell ref="L18:M18"/>
    <mergeCell ref="N18:O18"/>
    <mergeCell ref="A13:A17"/>
    <mergeCell ref="D13:G13"/>
    <mergeCell ref="N13:O13"/>
    <mergeCell ref="D14:G14"/>
    <mergeCell ref="N14:O14"/>
    <mergeCell ref="D15:G15"/>
    <mergeCell ref="N15:O15"/>
    <mergeCell ref="D16:G16"/>
    <mergeCell ref="N16:O16"/>
    <mergeCell ref="D17:G17"/>
    <mergeCell ref="D9:G9"/>
    <mergeCell ref="L9:M9"/>
    <mergeCell ref="N9:O9"/>
    <mergeCell ref="A10:O10"/>
    <mergeCell ref="A11:O11"/>
    <mergeCell ref="D12:G12"/>
    <mergeCell ref="N12:O12"/>
    <mergeCell ref="D2:H2"/>
    <mergeCell ref="I2:J2"/>
    <mergeCell ref="N2:O2"/>
    <mergeCell ref="A5:O5"/>
    <mergeCell ref="A6:O6"/>
    <mergeCell ref="A7:O7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26">
      <selection activeCell="A34" sqref="A34:IV39"/>
    </sheetView>
  </sheetViews>
  <sheetFormatPr defaultColWidth="9.00390625" defaultRowHeight="12.75"/>
  <cols>
    <col min="1" max="1" width="11.25390625" style="0" customWidth="1"/>
    <col min="2" max="2" width="17.00390625" style="0" customWidth="1"/>
    <col min="3" max="3" width="11.25390625" style="0" customWidth="1"/>
    <col min="4" max="4" width="12.875" style="0" customWidth="1"/>
    <col min="7" max="7" width="3.75390625" style="0" customWidth="1"/>
    <col min="8" max="8" width="12.75390625" style="0" customWidth="1"/>
    <col min="9" max="9" width="9.00390625" style="0" customWidth="1"/>
    <col min="10" max="10" width="19.125" style="0" customWidth="1"/>
    <col min="11" max="11" width="8.25390625" style="0" customWidth="1"/>
    <col min="12" max="12" width="9.25390625" style="0" customWidth="1"/>
    <col min="13" max="13" width="0.6171875" style="0" hidden="1" customWidth="1"/>
    <col min="14" max="14" width="6.875" style="0" customWidth="1"/>
    <col min="15" max="15" width="7.125" style="0" customWidth="1"/>
  </cols>
  <sheetData>
    <row r="1" ht="1.5" customHeight="1" thickBot="1">
      <c r="A1" t="s">
        <v>10</v>
      </c>
    </row>
    <row r="2" spans="1:15" ht="51.75" customHeight="1" thickBot="1">
      <c r="A2" s="64" t="s">
        <v>82</v>
      </c>
      <c r="B2" s="65"/>
      <c r="C2" s="65"/>
      <c r="D2" s="212" t="s">
        <v>70</v>
      </c>
      <c r="E2" s="213"/>
      <c r="F2" s="213"/>
      <c r="G2" s="213"/>
      <c r="H2" s="214"/>
      <c r="I2" s="215" t="s">
        <v>85</v>
      </c>
      <c r="J2" s="216"/>
      <c r="K2" s="67"/>
      <c r="L2" s="66" t="s">
        <v>83</v>
      </c>
      <c r="M2" s="68"/>
      <c r="N2" s="217" t="s">
        <v>108</v>
      </c>
      <c r="O2" s="218"/>
    </row>
    <row r="3" spans="1:15" ht="25.5" customHeight="1" hidden="1">
      <c r="A3" s="69"/>
      <c r="B3" s="70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/>
    </row>
    <row r="4" spans="1:15" ht="15.75" customHeight="1" hidden="1">
      <c r="A4" s="73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/>
    </row>
    <row r="5" spans="1:15" ht="27" customHeight="1" thickBot="1">
      <c r="A5" s="219" t="s">
        <v>104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1"/>
    </row>
    <row r="6" spans="1:15" ht="1.5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</row>
    <row r="7" spans="1:15" ht="18" hidden="1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</row>
    <row r="8" spans="1:16" s="5" customFormat="1" ht="10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5" s="5" customFormat="1" ht="34.5" customHeight="1" thickBot="1">
      <c r="A9" s="62" t="s">
        <v>88</v>
      </c>
      <c r="B9" s="62" t="s">
        <v>86</v>
      </c>
      <c r="C9" s="62" t="s">
        <v>87</v>
      </c>
      <c r="D9" s="204" t="s">
        <v>89</v>
      </c>
      <c r="E9" s="204"/>
      <c r="F9" s="204"/>
      <c r="G9" s="204"/>
      <c r="H9" s="62" t="s">
        <v>93</v>
      </c>
      <c r="I9" s="62" t="s">
        <v>16</v>
      </c>
      <c r="J9" s="62" t="s">
        <v>96</v>
      </c>
      <c r="K9" s="62" t="s">
        <v>11</v>
      </c>
      <c r="L9" s="204" t="s">
        <v>12</v>
      </c>
      <c r="M9" s="204"/>
      <c r="N9" s="204" t="s">
        <v>14</v>
      </c>
      <c r="O9" s="204"/>
    </row>
    <row r="10" spans="1:16" ht="15.75" hidden="1" thickBot="1">
      <c r="A10" s="205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7"/>
      <c r="P10" s="5"/>
    </row>
    <row r="11" spans="1:15" ht="1.5" customHeight="1" thickBot="1">
      <c r="A11" s="185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7"/>
    </row>
    <row r="12" spans="1:15" ht="0" customHeight="1" hidden="1">
      <c r="A12" s="106"/>
      <c r="B12" s="107"/>
      <c r="C12" s="107"/>
      <c r="D12" s="208"/>
      <c r="E12" s="209"/>
      <c r="F12" s="209"/>
      <c r="G12" s="210"/>
      <c r="H12" s="86"/>
      <c r="I12" s="79"/>
      <c r="J12" s="79"/>
      <c r="K12" s="79"/>
      <c r="L12" s="79"/>
      <c r="M12" s="108"/>
      <c r="N12" s="211"/>
      <c r="O12" s="211"/>
    </row>
    <row r="13" spans="1:15" ht="22.5" customHeight="1">
      <c r="A13" s="199" t="s">
        <v>90</v>
      </c>
      <c r="B13" s="59" t="s">
        <v>102</v>
      </c>
      <c r="C13" s="59"/>
      <c r="D13" s="182" t="s">
        <v>143</v>
      </c>
      <c r="E13" s="182"/>
      <c r="F13" s="182"/>
      <c r="G13" s="182"/>
      <c r="H13" s="77" t="s">
        <v>54</v>
      </c>
      <c r="I13" s="74">
        <v>3.21</v>
      </c>
      <c r="J13" s="74">
        <v>29</v>
      </c>
      <c r="K13" s="74">
        <v>1.3</v>
      </c>
      <c r="L13" s="75">
        <v>0</v>
      </c>
      <c r="M13" s="75"/>
      <c r="N13" s="154">
        <v>2.6</v>
      </c>
      <c r="O13" s="154"/>
    </row>
    <row r="14" spans="1:15" ht="24" customHeight="1">
      <c r="A14" s="200"/>
      <c r="B14" s="59"/>
      <c r="C14" s="59"/>
      <c r="D14" s="182" t="s">
        <v>144</v>
      </c>
      <c r="E14" s="182"/>
      <c r="F14" s="182"/>
      <c r="G14" s="182"/>
      <c r="H14" s="77" t="s">
        <v>145</v>
      </c>
      <c r="I14" s="74">
        <v>19.23</v>
      </c>
      <c r="J14" s="74">
        <v>262</v>
      </c>
      <c r="K14" s="74">
        <v>27.6</v>
      </c>
      <c r="L14" s="75">
        <v>16.9</v>
      </c>
      <c r="M14" s="75"/>
      <c r="N14" s="154">
        <v>0.3</v>
      </c>
      <c r="O14" s="154"/>
    </row>
    <row r="15" spans="1:15" ht="22.5" customHeight="1">
      <c r="A15" s="200"/>
      <c r="B15" s="59" t="s">
        <v>99</v>
      </c>
      <c r="C15" s="6" t="s">
        <v>146</v>
      </c>
      <c r="D15" s="182" t="s">
        <v>147</v>
      </c>
      <c r="E15" s="182"/>
      <c r="F15" s="182"/>
      <c r="G15" s="182"/>
      <c r="H15" s="77" t="s">
        <v>71</v>
      </c>
      <c r="I15" s="74">
        <v>13.71</v>
      </c>
      <c r="J15" s="74">
        <v>298.9</v>
      </c>
      <c r="K15" s="74">
        <v>7.9</v>
      </c>
      <c r="L15" s="75">
        <v>7.2</v>
      </c>
      <c r="M15" s="75"/>
      <c r="N15" s="154">
        <v>52.5</v>
      </c>
      <c r="O15" s="154"/>
    </row>
    <row r="16" spans="1:15" ht="24" customHeight="1">
      <c r="A16" s="200"/>
      <c r="B16" s="59" t="s">
        <v>91</v>
      </c>
      <c r="C16" s="6" t="s">
        <v>73</v>
      </c>
      <c r="D16" s="266" t="s">
        <v>27</v>
      </c>
      <c r="E16" s="267"/>
      <c r="F16" s="267"/>
      <c r="G16" s="268"/>
      <c r="H16" s="77" t="s">
        <v>28</v>
      </c>
      <c r="I16" s="74">
        <v>10.37</v>
      </c>
      <c r="J16" s="74">
        <v>190</v>
      </c>
      <c r="K16" s="74">
        <v>4.9</v>
      </c>
      <c r="L16" s="154">
        <v>5</v>
      </c>
      <c r="M16" s="154"/>
      <c r="N16" s="154">
        <v>32.5</v>
      </c>
      <c r="O16" s="154"/>
    </row>
    <row r="17" spans="1:15" ht="22.5" customHeight="1" thickBot="1">
      <c r="A17" s="201"/>
      <c r="B17" s="59" t="s">
        <v>92</v>
      </c>
      <c r="C17" s="59"/>
      <c r="D17" s="182" t="s">
        <v>29</v>
      </c>
      <c r="E17" s="182"/>
      <c r="F17" s="182"/>
      <c r="G17" s="182"/>
      <c r="H17" s="77" t="s">
        <v>142</v>
      </c>
      <c r="I17" s="74">
        <v>3.16</v>
      </c>
      <c r="J17" s="74">
        <v>132</v>
      </c>
      <c r="K17" s="74">
        <v>3.8</v>
      </c>
      <c r="L17" s="75">
        <v>1.5</v>
      </c>
      <c r="M17" s="75"/>
      <c r="N17" s="233">
        <v>25.4</v>
      </c>
      <c r="O17" s="234"/>
    </row>
    <row r="18" spans="1:15" ht="30.75" customHeight="1" thickBot="1">
      <c r="A18" s="96"/>
      <c r="B18" s="60"/>
      <c r="C18" s="101"/>
      <c r="D18" s="228" t="s">
        <v>39</v>
      </c>
      <c r="E18" s="228"/>
      <c r="F18" s="228"/>
      <c r="G18" s="228"/>
      <c r="H18" s="84" t="s">
        <v>72</v>
      </c>
      <c r="I18" s="78">
        <v>15.32</v>
      </c>
      <c r="J18" s="24">
        <v>3.8</v>
      </c>
      <c r="K18" s="24">
        <v>1.5</v>
      </c>
      <c r="L18" s="269">
        <v>25.4</v>
      </c>
      <c r="M18" s="269"/>
      <c r="N18" s="269">
        <v>132</v>
      </c>
      <c r="O18" s="269"/>
    </row>
    <row r="19" spans="1:15" ht="19.5" customHeight="1" hidden="1" thickBot="1">
      <c r="A19" s="63"/>
      <c r="B19" s="102"/>
      <c r="C19" s="102"/>
      <c r="D19" s="225"/>
      <c r="E19" s="225"/>
      <c r="F19" s="225"/>
      <c r="G19" s="225"/>
      <c r="H19" s="109"/>
      <c r="I19" s="90"/>
      <c r="J19" s="90">
        <f>SUM(J13:J18)</f>
        <v>915.6999999999999</v>
      </c>
      <c r="K19" s="90">
        <f>SUM(K13:K18)</f>
        <v>47</v>
      </c>
      <c r="L19" s="110"/>
      <c r="M19" s="111"/>
      <c r="N19" s="223"/>
      <c r="O19" s="223"/>
    </row>
    <row r="20" spans="1:15" ht="23.25" customHeight="1" thickBot="1">
      <c r="A20" s="97"/>
      <c r="B20" s="83"/>
      <c r="C20" s="83"/>
      <c r="D20" s="167" t="s">
        <v>7</v>
      </c>
      <c r="E20" s="168"/>
      <c r="F20" s="168"/>
      <c r="G20" s="169"/>
      <c r="H20" s="92"/>
      <c r="I20" s="95">
        <f>SUM(I12:I19)</f>
        <v>65</v>
      </c>
      <c r="J20" s="112">
        <f>SUM(J13:J18)</f>
        <v>915.6999999999999</v>
      </c>
      <c r="K20" s="93">
        <f>SUM(K13:K18)</f>
        <v>47</v>
      </c>
      <c r="L20" s="170">
        <f>SUM(L13:M18)</f>
        <v>56</v>
      </c>
      <c r="M20" s="171"/>
      <c r="N20" s="183">
        <f>SUM(N13:O18)</f>
        <v>245.3</v>
      </c>
      <c r="O20" s="184"/>
    </row>
    <row r="21" spans="1:15" ht="24" customHeight="1" hidden="1" thickBot="1">
      <c r="A21" s="185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7"/>
    </row>
    <row r="22" spans="1:15" ht="24.75" customHeight="1">
      <c r="A22" s="188" t="s">
        <v>95</v>
      </c>
      <c r="B22" s="103" t="s">
        <v>102</v>
      </c>
      <c r="C22" s="103"/>
      <c r="D22" s="270" t="s">
        <v>52</v>
      </c>
      <c r="E22" s="270"/>
      <c r="F22" s="270"/>
      <c r="G22" s="270"/>
      <c r="H22" s="113" t="s">
        <v>142</v>
      </c>
      <c r="I22" s="82">
        <v>4.26</v>
      </c>
      <c r="J22" s="82">
        <v>10.4</v>
      </c>
      <c r="K22" s="82">
        <v>0.8</v>
      </c>
      <c r="L22" s="114">
        <v>0</v>
      </c>
      <c r="M22" s="114">
        <f>SUM(L22)</f>
        <v>0</v>
      </c>
      <c r="N22" s="194">
        <v>1.8</v>
      </c>
      <c r="O22" s="195"/>
    </row>
    <row r="23" spans="1:15" ht="30.75" customHeight="1">
      <c r="A23" s="189"/>
      <c r="B23" s="96" t="s">
        <v>94</v>
      </c>
      <c r="C23" s="6" t="s">
        <v>33</v>
      </c>
      <c r="D23" s="271" t="s">
        <v>149</v>
      </c>
      <c r="E23" s="272"/>
      <c r="F23" s="272"/>
      <c r="G23" s="273"/>
      <c r="H23" s="77" t="s">
        <v>47</v>
      </c>
      <c r="I23" s="74">
        <v>7.73</v>
      </c>
      <c r="J23" s="74">
        <v>179.6</v>
      </c>
      <c r="K23" s="74">
        <v>8</v>
      </c>
      <c r="L23" s="75">
        <v>5</v>
      </c>
      <c r="M23" s="75">
        <f>SUM(L23)</f>
        <v>5</v>
      </c>
      <c r="N23" s="154">
        <v>21.8</v>
      </c>
      <c r="O23" s="154"/>
    </row>
    <row r="24" spans="1:15" ht="34.5" customHeight="1">
      <c r="A24" s="189"/>
      <c r="B24" s="59" t="s">
        <v>98</v>
      </c>
      <c r="C24" s="6" t="s">
        <v>150</v>
      </c>
      <c r="D24" s="275" t="s">
        <v>151</v>
      </c>
      <c r="E24" s="276"/>
      <c r="F24" s="276"/>
      <c r="G24" s="277"/>
      <c r="H24" s="77" t="s">
        <v>24</v>
      </c>
      <c r="I24" s="74">
        <v>35.19</v>
      </c>
      <c r="J24" s="74">
        <v>331.3</v>
      </c>
      <c r="K24" s="74">
        <v>9.1</v>
      </c>
      <c r="L24" s="75">
        <v>6.2</v>
      </c>
      <c r="M24" s="75">
        <f>SUM(L24)</f>
        <v>6.2</v>
      </c>
      <c r="N24" s="154">
        <v>9.6</v>
      </c>
      <c r="O24" s="154"/>
    </row>
    <row r="25" spans="1:15" ht="27" customHeight="1">
      <c r="A25" s="189"/>
      <c r="B25" s="62" t="s">
        <v>99</v>
      </c>
      <c r="C25" s="54" t="s">
        <v>152</v>
      </c>
      <c r="D25" s="174" t="s">
        <v>153</v>
      </c>
      <c r="E25" s="174"/>
      <c r="F25" s="174"/>
      <c r="G25" s="174"/>
      <c r="H25" s="126" t="s">
        <v>71</v>
      </c>
      <c r="I25" s="76">
        <v>13.44</v>
      </c>
      <c r="J25" s="76">
        <v>225.9</v>
      </c>
      <c r="K25" s="76">
        <v>2.6</v>
      </c>
      <c r="L25" s="156">
        <v>7.98</v>
      </c>
      <c r="M25" s="156"/>
      <c r="N25" s="156">
        <v>11.3</v>
      </c>
      <c r="O25" s="156"/>
    </row>
    <row r="26" spans="1:15" ht="27" customHeight="1">
      <c r="A26" s="189"/>
      <c r="B26" s="104" t="s">
        <v>100</v>
      </c>
      <c r="C26" s="145" t="s">
        <v>154</v>
      </c>
      <c r="D26" s="174" t="s">
        <v>155</v>
      </c>
      <c r="E26" s="174"/>
      <c r="F26" s="174"/>
      <c r="G26" s="174"/>
      <c r="H26" s="126" t="s">
        <v>28</v>
      </c>
      <c r="I26" s="76">
        <v>10.72</v>
      </c>
      <c r="J26" s="74">
        <v>106.8</v>
      </c>
      <c r="K26" s="74">
        <v>0.2</v>
      </c>
      <c r="L26" s="75">
        <v>0</v>
      </c>
      <c r="M26" s="75">
        <f>SUM(L26)</f>
        <v>0</v>
      </c>
      <c r="N26" s="154">
        <v>27.8</v>
      </c>
      <c r="O26" s="154"/>
    </row>
    <row r="27" spans="1:15" ht="27" customHeight="1" thickBot="1">
      <c r="A27" s="190"/>
      <c r="B27" s="105" t="s">
        <v>101</v>
      </c>
      <c r="C27" s="105"/>
      <c r="D27" s="274" t="s">
        <v>80</v>
      </c>
      <c r="E27" s="274"/>
      <c r="F27" s="274"/>
      <c r="G27" s="274"/>
      <c r="H27" s="133" t="s">
        <v>156</v>
      </c>
      <c r="I27" s="127">
        <v>3.66</v>
      </c>
      <c r="J27" s="78">
        <v>72.4</v>
      </c>
      <c r="K27" s="78">
        <v>2.6</v>
      </c>
      <c r="L27" s="89">
        <v>0.5</v>
      </c>
      <c r="M27" s="89">
        <f>SUM(L27)</f>
        <v>0.5</v>
      </c>
      <c r="N27" s="260">
        <v>13.7</v>
      </c>
      <c r="O27" s="260"/>
    </row>
    <row r="28" spans="1:15" ht="22.5" customHeight="1" thickBot="1">
      <c r="A28" s="99"/>
      <c r="B28" s="100"/>
      <c r="C28" s="100"/>
      <c r="D28" s="176" t="s">
        <v>7</v>
      </c>
      <c r="E28" s="177"/>
      <c r="F28" s="177"/>
      <c r="G28" s="178"/>
      <c r="H28" s="98"/>
      <c r="I28" s="91">
        <f>SUM(I22:I27)</f>
        <v>75</v>
      </c>
      <c r="J28" s="92">
        <f>SUM(J22:J27)</f>
        <v>926.3999999999999</v>
      </c>
      <c r="K28" s="93">
        <f>SUM(K22:K27)</f>
        <v>23.3</v>
      </c>
      <c r="L28" s="170">
        <f>SUM(L22:M27)</f>
        <v>31.38</v>
      </c>
      <c r="M28" s="171"/>
      <c r="N28" s="172">
        <f>SUM(N22:N27)</f>
        <v>86</v>
      </c>
      <c r="O28" s="173"/>
    </row>
    <row r="29" spans="1:15" ht="21.75" customHeight="1" hidden="1">
      <c r="A29" s="62"/>
      <c r="B29" s="62"/>
      <c r="C29" s="62"/>
      <c r="D29" s="179"/>
      <c r="E29" s="179"/>
      <c r="F29" s="179"/>
      <c r="G29" s="179"/>
      <c r="H29" s="116"/>
      <c r="I29" s="88"/>
      <c r="J29" s="88"/>
      <c r="K29" s="88"/>
      <c r="L29" s="180"/>
      <c r="M29" s="156"/>
      <c r="N29" s="156"/>
      <c r="O29" s="156"/>
    </row>
    <row r="30" spans="1:15" ht="22.5" customHeight="1" hidden="1">
      <c r="A30" s="63"/>
      <c r="B30" s="63"/>
      <c r="C30" s="63"/>
      <c r="D30" s="164"/>
      <c r="E30" s="164"/>
      <c r="F30" s="164"/>
      <c r="G30" s="164"/>
      <c r="H30" s="86"/>
      <c r="I30" s="87"/>
      <c r="J30" s="79"/>
      <c r="K30" s="79"/>
      <c r="L30" s="165"/>
      <c r="M30" s="166"/>
      <c r="N30" s="166"/>
      <c r="O30" s="166"/>
    </row>
    <row r="31" spans="1:15" ht="25.5" customHeight="1" hidden="1" thickBot="1">
      <c r="A31" s="97"/>
      <c r="B31" s="83"/>
      <c r="C31" s="83"/>
      <c r="D31" s="167"/>
      <c r="E31" s="168"/>
      <c r="F31" s="168"/>
      <c r="G31" s="169"/>
      <c r="H31" s="117"/>
      <c r="I31" s="95">
        <f>SUM(I29:I30)</f>
        <v>0</v>
      </c>
      <c r="J31" s="92">
        <f>SUM(J29:J30)</f>
        <v>0</v>
      </c>
      <c r="K31" s="93">
        <f>SUM(K29:K30)</f>
        <v>0</v>
      </c>
      <c r="L31" s="170">
        <f>SUM(L29:M30)</f>
        <v>0</v>
      </c>
      <c r="M31" s="171"/>
      <c r="N31" s="172">
        <f>SUM(N29:O30)</f>
        <v>0</v>
      </c>
      <c r="O31" s="173"/>
    </row>
    <row r="32" spans="1:15" ht="24.75" customHeight="1" thickBot="1">
      <c r="A32" s="118"/>
      <c r="B32" s="118"/>
      <c r="C32" s="118"/>
      <c r="D32" s="119" t="s">
        <v>13</v>
      </c>
      <c r="E32" s="120"/>
      <c r="F32" s="120"/>
      <c r="G32" s="120"/>
      <c r="H32" s="121"/>
      <c r="I32" s="122">
        <f>I20+I28+I31</f>
        <v>140</v>
      </c>
      <c r="J32" s="123">
        <f>J31+J28+J20</f>
        <v>1842.1</v>
      </c>
      <c r="K32" s="124">
        <f>SUM(K20+K28+K31)</f>
        <v>70.3</v>
      </c>
      <c r="L32" s="124">
        <f>L31+L28+L20</f>
        <v>87.38</v>
      </c>
      <c r="M32" s="125"/>
      <c r="N32" s="159">
        <f>N31+N28+N20</f>
        <v>331.3</v>
      </c>
      <c r="O32" s="160"/>
    </row>
    <row r="33" ht="16.5" customHeight="1"/>
    <row r="34" spans="5:12" ht="18" customHeight="1">
      <c r="E34" s="158"/>
      <c r="F34" s="158"/>
      <c r="G34" s="158"/>
      <c r="H34" s="3"/>
      <c r="I34" s="3"/>
      <c r="J34" s="3"/>
      <c r="K34" s="3"/>
      <c r="L34" s="3"/>
    </row>
    <row r="35" ht="24" customHeight="1"/>
    <row r="37" ht="32.25" customHeight="1"/>
    <row r="38" ht="12.75" hidden="1"/>
    <row r="39" ht="12.75" hidden="1"/>
    <row r="40" ht="10.5" customHeight="1" hidden="1"/>
    <row r="43" ht="12.75" hidden="1"/>
  </sheetData>
  <sheetProtection/>
  <mergeCells count="62">
    <mergeCell ref="N31:O31"/>
    <mergeCell ref="E34:G34"/>
    <mergeCell ref="N32:O32"/>
    <mergeCell ref="D29:G29"/>
    <mergeCell ref="L29:M29"/>
    <mergeCell ref="N29:O29"/>
    <mergeCell ref="D30:G30"/>
    <mergeCell ref="L30:M30"/>
    <mergeCell ref="N30:O30"/>
    <mergeCell ref="D31:G31"/>
    <mergeCell ref="L31:M31"/>
    <mergeCell ref="D26:G26"/>
    <mergeCell ref="N26:O26"/>
    <mergeCell ref="D27:G27"/>
    <mergeCell ref="N27:O27"/>
    <mergeCell ref="D28:G28"/>
    <mergeCell ref="L28:M28"/>
    <mergeCell ref="N28:O28"/>
    <mergeCell ref="A22:A27"/>
    <mergeCell ref="D22:G22"/>
    <mergeCell ref="N22:O22"/>
    <mergeCell ref="D23:G23"/>
    <mergeCell ref="N23:O23"/>
    <mergeCell ref="D24:G24"/>
    <mergeCell ref="N24:O24"/>
    <mergeCell ref="D25:G25"/>
    <mergeCell ref="L25:M25"/>
    <mergeCell ref="N25:O25"/>
    <mergeCell ref="D19:G19"/>
    <mergeCell ref="N19:O19"/>
    <mergeCell ref="D20:G20"/>
    <mergeCell ref="L20:M20"/>
    <mergeCell ref="N20:O20"/>
    <mergeCell ref="A21:O21"/>
    <mergeCell ref="N15:O15"/>
    <mergeCell ref="D16:G16"/>
    <mergeCell ref="N16:O16"/>
    <mergeCell ref="D17:G17"/>
    <mergeCell ref="N17:O17"/>
    <mergeCell ref="D18:G18"/>
    <mergeCell ref="L18:M18"/>
    <mergeCell ref="N18:O18"/>
    <mergeCell ref="L16:M16"/>
    <mergeCell ref="A10:O10"/>
    <mergeCell ref="A11:O11"/>
    <mergeCell ref="D12:G12"/>
    <mergeCell ref="N12:O12"/>
    <mergeCell ref="A13:A17"/>
    <mergeCell ref="D13:G13"/>
    <mergeCell ref="N13:O13"/>
    <mergeCell ref="D14:G14"/>
    <mergeCell ref="N14:O14"/>
    <mergeCell ref="D15:G15"/>
    <mergeCell ref="D9:G9"/>
    <mergeCell ref="L9:M9"/>
    <mergeCell ref="N9:O9"/>
    <mergeCell ref="D2:H2"/>
    <mergeCell ref="I2:J2"/>
    <mergeCell ref="N2:O2"/>
    <mergeCell ref="A5:O5"/>
    <mergeCell ref="A6:O6"/>
    <mergeCell ref="A7:O7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23">
      <selection activeCell="A34" sqref="A34:IV39"/>
    </sheetView>
  </sheetViews>
  <sheetFormatPr defaultColWidth="9.00390625" defaultRowHeight="12.75"/>
  <cols>
    <col min="1" max="1" width="11.25390625" style="0" customWidth="1"/>
    <col min="2" max="2" width="17.00390625" style="0" customWidth="1"/>
    <col min="3" max="3" width="11.25390625" style="0" customWidth="1"/>
    <col min="4" max="4" width="12.875" style="0" customWidth="1"/>
    <col min="7" max="7" width="3.75390625" style="0" customWidth="1"/>
    <col min="8" max="8" width="12.75390625" style="0" customWidth="1"/>
    <col min="9" max="9" width="9.25390625" style="0" customWidth="1"/>
    <col min="10" max="10" width="19.125" style="0" customWidth="1"/>
    <col min="11" max="11" width="8.25390625" style="0" customWidth="1"/>
    <col min="12" max="12" width="9.25390625" style="0" customWidth="1"/>
    <col min="13" max="13" width="0.6171875" style="0" hidden="1" customWidth="1"/>
    <col min="14" max="14" width="6.875" style="0" customWidth="1"/>
    <col min="15" max="15" width="7.125" style="0" customWidth="1"/>
  </cols>
  <sheetData>
    <row r="1" ht="1.5" customHeight="1" thickBot="1">
      <c r="A1" t="s">
        <v>10</v>
      </c>
    </row>
    <row r="2" spans="1:15" ht="51.75" customHeight="1" thickBot="1">
      <c r="A2" s="64" t="s">
        <v>82</v>
      </c>
      <c r="B2" s="65"/>
      <c r="C2" s="65"/>
      <c r="D2" s="212" t="s">
        <v>70</v>
      </c>
      <c r="E2" s="213"/>
      <c r="F2" s="213"/>
      <c r="G2" s="213"/>
      <c r="H2" s="214"/>
      <c r="I2" s="215" t="s">
        <v>85</v>
      </c>
      <c r="J2" s="216"/>
      <c r="K2" s="67"/>
      <c r="L2" s="66" t="s">
        <v>83</v>
      </c>
      <c r="M2" s="68"/>
      <c r="N2" s="217" t="s">
        <v>109</v>
      </c>
      <c r="O2" s="218"/>
    </row>
    <row r="3" spans="1:15" ht="25.5" customHeight="1" hidden="1">
      <c r="A3" s="69"/>
      <c r="B3" s="70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/>
    </row>
    <row r="4" spans="1:15" ht="15.75" customHeight="1" hidden="1">
      <c r="A4" s="73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/>
    </row>
    <row r="5" spans="1:15" ht="27" customHeight="1" thickBot="1">
      <c r="A5" s="219" t="s">
        <v>84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1"/>
    </row>
    <row r="6" spans="1:15" ht="1.5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</row>
    <row r="7" spans="1:15" ht="18" hidden="1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</row>
    <row r="8" spans="1:16" s="5" customFormat="1" ht="10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5" s="5" customFormat="1" ht="34.5" customHeight="1" thickBot="1">
      <c r="A9" s="62" t="s">
        <v>88</v>
      </c>
      <c r="B9" s="62" t="s">
        <v>86</v>
      </c>
      <c r="C9" s="62" t="s">
        <v>87</v>
      </c>
      <c r="D9" s="204" t="s">
        <v>89</v>
      </c>
      <c r="E9" s="204"/>
      <c r="F9" s="204"/>
      <c r="G9" s="204"/>
      <c r="H9" s="62" t="s">
        <v>93</v>
      </c>
      <c r="I9" s="62" t="s">
        <v>16</v>
      </c>
      <c r="J9" s="62" t="s">
        <v>96</v>
      </c>
      <c r="K9" s="62" t="s">
        <v>11</v>
      </c>
      <c r="L9" s="204" t="s">
        <v>12</v>
      </c>
      <c r="M9" s="204"/>
      <c r="N9" s="204" t="s">
        <v>14</v>
      </c>
      <c r="O9" s="204"/>
    </row>
    <row r="10" spans="1:16" ht="15.75" hidden="1" thickBot="1">
      <c r="A10" s="205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7"/>
      <c r="P10" s="5"/>
    </row>
    <row r="11" spans="1:15" ht="1.5" customHeight="1" thickBot="1">
      <c r="A11" s="185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7"/>
    </row>
    <row r="12" spans="1:15" ht="0" customHeight="1" hidden="1">
      <c r="A12" s="106"/>
      <c r="B12" s="107"/>
      <c r="C12" s="107"/>
      <c r="D12" s="208"/>
      <c r="E12" s="209"/>
      <c r="F12" s="209"/>
      <c r="G12" s="210"/>
      <c r="H12" s="86"/>
      <c r="I12" s="79"/>
      <c r="J12" s="79"/>
      <c r="K12" s="79"/>
      <c r="L12" s="79"/>
      <c r="M12" s="108"/>
      <c r="N12" s="211"/>
      <c r="O12" s="211"/>
    </row>
    <row r="13" spans="1:15" ht="29.25" customHeight="1">
      <c r="A13" s="199" t="s">
        <v>90</v>
      </c>
      <c r="B13" s="59" t="s">
        <v>99</v>
      </c>
      <c r="C13" s="6" t="s">
        <v>157</v>
      </c>
      <c r="D13" s="288" t="s">
        <v>75</v>
      </c>
      <c r="E13" s="289"/>
      <c r="F13" s="289"/>
      <c r="G13" s="290"/>
      <c r="H13" s="77" t="s">
        <v>158</v>
      </c>
      <c r="I13" s="78">
        <v>42.86</v>
      </c>
      <c r="J13" s="76">
        <v>462</v>
      </c>
      <c r="K13" s="76">
        <v>27.8</v>
      </c>
      <c r="L13" s="130">
        <v>20.85</v>
      </c>
      <c r="M13" s="131"/>
      <c r="N13" s="248">
        <v>40.05</v>
      </c>
      <c r="O13" s="249"/>
    </row>
    <row r="14" spans="1:15" ht="24" customHeight="1">
      <c r="A14" s="200"/>
      <c r="B14" s="59" t="s">
        <v>91</v>
      </c>
      <c r="C14" s="6" t="s">
        <v>31</v>
      </c>
      <c r="D14" s="196" t="s">
        <v>74</v>
      </c>
      <c r="E14" s="196"/>
      <c r="F14" s="196"/>
      <c r="G14" s="196"/>
      <c r="H14" s="77" t="s">
        <v>28</v>
      </c>
      <c r="I14" s="33">
        <v>5.61</v>
      </c>
      <c r="J14" s="76">
        <v>60</v>
      </c>
      <c r="K14" s="76">
        <v>0</v>
      </c>
      <c r="L14" s="88">
        <v>0</v>
      </c>
      <c r="M14" s="88"/>
      <c r="N14" s="156">
        <v>15.7</v>
      </c>
      <c r="O14" s="181"/>
    </row>
    <row r="15" spans="1:15" ht="22.5" customHeight="1">
      <c r="A15" s="200"/>
      <c r="B15" s="59" t="s">
        <v>92</v>
      </c>
      <c r="C15" s="141" t="s">
        <v>81</v>
      </c>
      <c r="D15" s="182" t="s">
        <v>51</v>
      </c>
      <c r="E15" s="182"/>
      <c r="F15" s="182"/>
      <c r="G15" s="182"/>
      <c r="H15" s="77" t="s">
        <v>24</v>
      </c>
      <c r="I15" s="74">
        <v>7.78</v>
      </c>
      <c r="J15" s="127">
        <v>183.75</v>
      </c>
      <c r="K15" s="127">
        <v>4.15</v>
      </c>
      <c r="L15" s="248">
        <v>3.85</v>
      </c>
      <c r="M15" s="249"/>
      <c r="N15" s="166">
        <v>33.2</v>
      </c>
      <c r="O15" s="291"/>
    </row>
    <row r="16" spans="1:15" ht="24" customHeight="1">
      <c r="A16" s="200"/>
      <c r="B16" s="59"/>
      <c r="C16" s="101"/>
      <c r="D16" s="228"/>
      <c r="E16" s="228"/>
      <c r="F16" s="228"/>
      <c r="G16" s="228"/>
      <c r="H16" s="84"/>
      <c r="I16" s="78"/>
      <c r="J16" s="78"/>
      <c r="K16" s="78"/>
      <c r="L16" s="89"/>
      <c r="M16" s="89"/>
      <c r="N16" s="260"/>
      <c r="O16" s="260"/>
    </row>
    <row r="17" spans="1:15" ht="22.5" customHeight="1" thickBot="1">
      <c r="A17" s="201"/>
      <c r="B17" s="101"/>
      <c r="C17" s="6"/>
      <c r="D17" s="278"/>
      <c r="E17" s="278"/>
      <c r="F17" s="278"/>
      <c r="G17" s="278"/>
      <c r="H17" s="18"/>
      <c r="I17" s="24"/>
      <c r="J17" s="74"/>
      <c r="K17" s="55"/>
      <c r="L17" s="75"/>
      <c r="M17" s="75"/>
      <c r="N17" s="224"/>
      <c r="O17" s="224"/>
    </row>
    <row r="18" spans="1:15" ht="30.75" customHeight="1" thickBot="1">
      <c r="A18" s="96" t="s">
        <v>97</v>
      </c>
      <c r="B18" s="60" t="s">
        <v>103</v>
      </c>
      <c r="C18" s="61"/>
      <c r="D18" s="228" t="s">
        <v>36</v>
      </c>
      <c r="E18" s="228"/>
      <c r="F18" s="228"/>
      <c r="G18" s="228"/>
      <c r="H18" s="84" t="s">
        <v>65</v>
      </c>
      <c r="I18" s="78">
        <v>28.12</v>
      </c>
      <c r="J18" s="78">
        <v>96</v>
      </c>
      <c r="K18" s="78">
        <v>12</v>
      </c>
      <c r="L18" s="89">
        <v>0</v>
      </c>
      <c r="M18" s="89"/>
      <c r="N18" s="260">
        <v>41.3</v>
      </c>
      <c r="O18" s="260"/>
    </row>
    <row r="19" spans="1:15" ht="19.5" customHeight="1" hidden="1" thickBot="1">
      <c r="A19" s="63"/>
      <c r="B19" s="102"/>
      <c r="C19" s="102"/>
      <c r="D19" s="225"/>
      <c r="E19" s="225"/>
      <c r="F19" s="225"/>
      <c r="G19" s="225"/>
      <c r="H19" s="109"/>
      <c r="I19" s="90"/>
      <c r="J19" s="90">
        <f>SUM(J13:J18)</f>
        <v>801.75</v>
      </c>
      <c r="K19" s="90">
        <f>SUM(K13:K18)</f>
        <v>43.95</v>
      </c>
      <c r="L19" s="110"/>
      <c r="M19" s="111"/>
      <c r="N19" s="223"/>
      <c r="O19" s="223"/>
    </row>
    <row r="20" spans="1:15" ht="23.25" customHeight="1" thickBot="1">
      <c r="A20" s="97"/>
      <c r="B20" s="83"/>
      <c r="C20" s="83"/>
      <c r="D20" s="167" t="s">
        <v>7</v>
      </c>
      <c r="E20" s="168"/>
      <c r="F20" s="168"/>
      <c r="G20" s="169"/>
      <c r="H20" s="94"/>
      <c r="I20" s="95">
        <f>SUM(I12:I19)</f>
        <v>84.37</v>
      </c>
      <c r="J20" s="112">
        <f>SUM(J13:J18)</f>
        <v>801.75</v>
      </c>
      <c r="K20" s="93">
        <f>SUM(K13:K18)</f>
        <v>43.95</v>
      </c>
      <c r="L20" s="170">
        <f>SUM(L13:M18)</f>
        <v>24.700000000000003</v>
      </c>
      <c r="M20" s="171"/>
      <c r="N20" s="183">
        <f>SUM(N13:O18)</f>
        <v>130.25</v>
      </c>
      <c r="O20" s="184"/>
    </row>
    <row r="21" spans="1:15" ht="24" customHeight="1" hidden="1" thickBot="1">
      <c r="A21" s="185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7"/>
    </row>
    <row r="22" spans="1:15" ht="24.75" customHeight="1">
      <c r="A22" s="188" t="s">
        <v>95</v>
      </c>
      <c r="B22" s="103" t="s">
        <v>102</v>
      </c>
      <c r="C22" s="6"/>
      <c r="D22" s="283"/>
      <c r="E22" s="284"/>
      <c r="F22" s="284"/>
      <c r="G22" s="285"/>
      <c r="H22" s="18"/>
      <c r="I22" s="24"/>
      <c r="J22" s="82"/>
      <c r="K22" s="24"/>
      <c r="L22" s="114"/>
      <c r="M22" s="114"/>
      <c r="N22" s="286"/>
      <c r="O22" s="287"/>
    </row>
    <row r="23" spans="1:15" ht="33.75" customHeight="1">
      <c r="A23" s="189"/>
      <c r="B23" s="96" t="s">
        <v>94</v>
      </c>
      <c r="C23" s="56" t="s">
        <v>159</v>
      </c>
      <c r="D23" s="270" t="s">
        <v>160</v>
      </c>
      <c r="E23" s="270"/>
      <c r="F23" s="270"/>
      <c r="G23" s="270"/>
      <c r="H23" s="146" t="s">
        <v>47</v>
      </c>
      <c r="I23" s="147">
        <v>10</v>
      </c>
      <c r="J23" s="82">
        <v>205.6</v>
      </c>
      <c r="K23" s="82">
        <v>8.4</v>
      </c>
      <c r="L23" s="194">
        <v>8.9</v>
      </c>
      <c r="M23" s="194"/>
      <c r="N23" s="194">
        <v>24.6</v>
      </c>
      <c r="O23" s="194"/>
    </row>
    <row r="24" spans="1:15" ht="32.25" customHeight="1">
      <c r="A24" s="189"/>
      <c r="B24" s="59" t="s">
        <v>98</v>
      </c>
      <c r="C24" s="54" t="s">
        <v>161</v>
      </c>
      <c r="D24" s="179" t="s">
        <v>162</v>
      </c>
      <c r="E24" s="179"/>
      <c r="F24" s="179"/>
      <c r="G24" s="179"/>
      <c r="H24" s="126" t="s">
        <v>163</v>
      </c>
      <c r="I24" s="76">
        <v>54.93</v>
      </c>
      <c r="J24" s="76">
        <v>409.7</v>
      </c>
      <c r="K24" s="76">
        <v>30.6</v>
      </c>
      <c r="L24" s="88">
        <v>20.7</v>
      </c>
      <c r="M24" s="88"/>
      <c r="N24" s="156">
        <v>25.3</v>
      </c>
      <c r="O24" s="156"/>
    </row>
    <row r="25" spans="1:15" ht="27" customHeight="1">
      <c r="A25" s="189"/>
      <c r="B25" s="62" t="s">
        <v>100</v>
      </c>
      <c r="C25" s="54" t="s">
        <v>77</v>
      </c>
      <c r="D25" s="179" t="s">
        <v>79</v>
      </c>
      <c r="E25" s="179"/>
      <c r="F25" s="179"/>
      <c r="G25" s="179"/>
      <c r="H25" s="126" t="s">
        <v>28</v>
      </c>
      <c r="I25" s="76">
        <v>5.91</v>
      </c>
      <c r="J25" s="76">
        <v>105</v>
      </c>
      <c r="K25" s="76">
        <v>0</v>
      </c>
      <c r="L25" s="88">
        <v>0</v>
      </c>
      <c r="M25" s="88"/>
      <c r="N25" s="156">
        <v>27.1</v>
      </c>
      <c r="O25" s="156"/>
    </row>
    <row r="26" spans="1:15" ht="27" customHeight="1" thickBot="1">
      <c r="A26" s="189"/>
      <c r="B26" s="105" t="s">
        <v>101</v>
      </c>
      <c r="C26" s="62"/>
      <c r="D26" s="182" t="s">
        <v>80</v>
      </c>
      <c r="E26" s="182"/>
      <c r="F26" s="182"/>
      <c r="G26" s="182"/>
      <c r="H26" s="77" t="s">
        <v>42</v>
      </c>
      <c r="I26" s="76">
        <v>4.16</v>
      </c>
      <c r="J26" s="74">
        <v>3.3</v>
      </c>
      <c r="K26" s="148">
        <v>0.99</v>
      </c>
      <c r="L26" s="149">
        <v>14.19</v>
      </c>
      <c r="M26" s="75"/>
      <c r="N26" s="282">
        <v>78.87</v>
      </c>
      <c r="O26" s="282"/>
    </row>
    <row r="27" spans="1:15" ht="27" customHeight="1" thickBot="1">
      <c r="A27" s="190"/>
      <c r="B27" s="105"/>
      <c r="C27" s="6"/>
      <c r="D27" s="278"/>
      <c r="E27" s="278"/>
      <c r="F27" s="278"/>
      <c r="G27" s="278"/>
      <c r="H27" s="18"/>
      <c r="I27" s="24"/>
      <c r="J27" s="78"/>
      <c r="K27" s="24"/>
      <c r="L27" s="89"/>
      <c r="M27" s="89"/>
      <c r="N27" s="269"/>
      <c r="O27" s="269"/>
    </row>
    <row r="28" spans="1:15" ht="22.5" customHeight="1" thickBot="1">
      <c r="A28" s="99"/>
      <c r="B28" s="100"/>
      <c r="C28" s="100"/>
      <c r="D28" s="279" t="s">
        <v>7</v>
      </c>
      <c r="E28" s="280"/>
      <c r="F28" s="280"/>
      <c r="G28" s="281"/>
      <c r="H28" s="98"/>
      <c r="I28" s="91">
        <f>SUM(I22:I27)</f>
        <v>75</v>
      </c>
      <c r="J28" s="92">
        <f>SUM(J22:J27)</f>
        <v>723.5999999999999</v>
      </c>
      <c r="K28" s="93">
        <f>SUM(K22:K27)</f>
        <v>39.99</v>
      </c>
      <c r="L28" s="170">
        <f>SUM(L22:M27)</f>
        <v>43.79</v>
      </c>
      <c r="M28" s="171"/>
      <c r="N28" s="172">
        <f>SUM(N22:N27)</f>
        <v>155.87</v>
      </c>
      <c r="O28" s="173"/>
    </row>
    <row r="29" spans="1:15" ht="21.75" customHeight="1" hidden="1">
      <c r="A29" s="62"/>
      <c r="B29" s="62"/>
      <c r="C29" s="62"/>
      <c r="D29" s="179"/>
      <c r="E29" s="179"/>
      <c r="F29" s="179"/>
      <c r="G29" s="179"/>
      <c r="H29" s="116"/>
      <c r="I29" s="88"/>
      <c r="J29" s="88"/>
      <c r="K29" s="88"/>
      <c r="L29" s="180"/>
      <c r="M29" s="156"/>
      <c r="N29" s="156"/>
      <c r="O29" s="156"/>
    </row>
    <row r="30" spans="1:15" ht="22.5" customHeight="1" hidden="1">
      <c r="A30" s="63"/>
      <c r="B30" s="63"/>
      <c r="C30" s="63"/>
      <c r="D30" s="164"/>
      <c r="E30" s="164"/>
      <c r="F30" s="164"/>
      <c r="G30" s="164"/>
      <c r="H30" s="86"/>
      <c r="I30" s="87"/>
      <c r="J30" s="79"/>
      <c r="K30" s="79"/>
      <c r="L30" s="165"/>
      <c r="M30" s="166"/>
      <c r="N30" s="166"/>
      <c r="O30" s="166"/>
    </row>
    <row r="31" spans="1:15" ht="25.5" customHeight="1" hidden="1" thickBot="1">
      <c r="A31" s="97"/>
      <c r="B31" s="83"/>
      <c r="C31" s="83"/>
      <c r="D31" s="167"/>
      <c r="E31" s="168"/>
      <c r="F31" s="168"/>
      <c r="G31" s="169"/>
      <c r="H31" s="117"/>
      <c r="I31" s="95">
        <f>SUM(I29:I30)</f>
        <v>0</v>
      </c>
      <c r="J31" s="92">
        <f>SUM(J29:J30)</f>
        <v>0</v>
      </c>
      <c r="K31" s="93">
        <f>SUM(K29:K30)</f>
        <v>0</v>
      </c>
      <c r="L31" s="170">
        <f>SUM(L29:M30)</f>
        <v>0</v>
      </c>
      <c r="M31" s="171"/>
      <c r="N31" s="172">
        <f>SUM(N29:O30)</f>
        <v>0</v>
      </c>
      <c r="O31" s="173"/>
    </row>
    <row r="32" spans="1:15" ht="24.75" customHeight="1" thickBot="1">
      <c r="A32" s="118"/>
      <c r="B32" s="118"/>
      <c r="C32" s="118"/>
      <c r="D32" s="119" t="s">
        <v>13</v>
      </c>
      <c r="E32" s="120"/>
      <c r="F32" s="120"/>
      <c r="G32" s="120"/>
      <c r="H32" s="121"/>
      <c r="I32" s="122">
        <f>I20+I28+I31</f>
        <v>159.37</v>
      </c>
      <c r="J32" s="123">
        <f>J31+J28+J20</f>
        <v>1525.35</v>
      </c>
      <c r="K32" s="124">
        <f>SUM(K20+K28+K31)</f>
        <v>83.94</v>
      </c>
      <c r="L32" s="124">
        <f>L31+L28+L20</f>
        <v>68.49000000000001</v>
      </c>
      <c r="M32" s="125"/>
      <c r="N32" s="159">
        <f>N31+N28+N20</f>
        <v>286.12</v>
      </c>
      <c r="O32" s="160"/>
    </row>
    <row r="33" ht="16.5" customHeight="1"/>
    <row r="34" spans="5:12" ht="18" customHeight="1">
      <c r="E34" s="158"/>
      <c r="F34" s="158"/>
      <c r="G34" s="158"/>
      <c r="H34" s="3"/>
      <c r="I34" s="3"/>
      <c r="J34" s="3"/>
      <c r="K34" s="3"/>
      <c r="L34" s="3"/>
    </row>
    <row r="35" ht="24" customHeight="1"/>
    <row r="37" ht="32.25" customHeight="1"/>
    <row r="38" ht="12.75" hidden="1"/>
    <row r="39" ht="12.75" hidden="1"/>
    <row r="40" ht="10.5" customHeight="1" hidden="1"/>
    <row r="43" ht="12.75" hidden="1"/>
  </sheetData>
  <sheetProtection/>
  <mergeCells count="61">
    <mergeCell ref="D2:H2"/>
    <mergeCell ref="I2:J2"/>
    <mergeCell ref="N2:O2"/>
    <mergeCell ref="A5:O5"/>
    <mergeCell ref="A6:O6"/>
    <mergeCell ref="A7:O7"/>
    <mergeCell ref="D9:G9"/>
    <mergeCell ref="L9:M9"/>
    <mergeCell ref="N9:O9"/>
    <mergeCell ref="A10:O10"/>
    <mergeCell ref="A11:O11"/>
    <mergeCell ref="D12:G12"/>
    <mergeCell ref="N12:O12"/>
    <mergeCell ref="A13:A17"/>
    <mergeCell ref="D13:G13"/>
    <mergeCell ref="N13:O13"/>
    <mergeCell ref="D14:G14"/>
    <mergeCell ref="N14:O14"/>
    <mergeCell ref="D15:G15"/>
    <mergeCell ref="L15:M15"/>
    <mergeCell ref="N15:O15"/>
    <mergeCell ref="D16:G16"/>
    <mergeCell ref="N16:O16"/>
    <mergeCell ref="D17:G17"/>
    <mergeCell ref="N17:O17"/>
    <mergeCell ref="D18:G18"/>
    <mergeCell ref="N18:O18"/>
    <mergeCell ref="D19:G19"/>
    <mergeCell ref="N19:O19"/>
    <mergeCell ref="D20:G20"/>
    <mergeCell ref="L20:M20"/>
    <mergeCell ref="N20:O20"/>
    <mergeCell ref="A21:O21"/>
    <mergeCell ref="A22:A27"/>
    <mergeCell ref="D22:G22"/>
    <mergeCell ref="N22:O22"/>
    <mergeCell ref="D23:G23"/>
    <mergeCell ref="N23:O23"/>
    <mergeCell ref="D24:G24"/>
    <mergeCell ref="D29:G29"/>
    <mergeCell ref="L29:M29"/>
    <mergeCell ref="N29:O29"/>
    <mergeCell ref="N24:O24"/>
    <mergeCell ref="D25:G25"/>
    <mergeCell ref="N25:O25"/>
    <mergeCell ref="D26:G26"/>
    <mergeCell ref="N26:O26"/>
    <mergeCell ref="L30:M30"/>
    <mergeCell ref="N30:O30"/>
    <mergeCell ref="D31:G31"/>
    <mergeCell ref="L31:M31"/>
    <mergeCell ref="N31:O31"/>
    <mergeCell ref="D27:G27"/>
    <mergeCell ref="N27:O27"/>
    <mergeCell ref="D28:G28"/>
    <mergeCell ref="L28:M28"/>
    <mergeCell ref="N28:O28"/>
    <mergeCell ref="L23:M23"/>
    <mergeCell ref="E34:G34"/>
    <mergeCell ref="N32:O32"/>
    <mergeCell ref="D30:G30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26">
      <selection activeCell="A34" sqref="A34:IV39"/>
    </sheetView>
  </sheetViews>
  <sheetFormatPr defaultColWidth="9.00390625" defaultRowHeight="12.75"/>
  <cols>
    <col min="1" max="1" width="11.25390625" style="0" customWidth="1"/>
    <col min="2" max="2" width="17.00390625" style="0" customWidth="1"/>
    <col min="3" max="3" width="11.25390625" style="0" customWidth="1"/>
    <col min="4" max="4" width="12.875" style="0" customWidth="1"/>
    <col min="7" max="7" width="3.75390625" style="0" customWidth="1"/>
    <col min="8" max="8" width="12.375" style="0" customWidth="1"/>
    <col min="9" max="9" width="9.00390625" style="0" customWidth="1"/>
    <col min="10" max="10" width="19.125" style="0" customWidth="1"/>
    <col min="11" max="11" width="8.25390625" style="0" customWidth="1"/>
    <col min="12" max="12" width="9.25390625" style="0" customWidth="1"/>
    <col min="13" max="13" width="0.6171875" style="0" hidden="1" customWidth="1"/>
    <col min="14" max="14" width="6.875" style="0" customWidth="1"/>
    <col min="15" max="15" width="7.125" style="0" customWidth="1"/>
  </cols>
  <sheetData>
    <row r="1" ht="1.5" customHeight="1" thickBot="1">
      <c r="A1" t="s">
        <v>10</v>
      </c>
    </row>
    <row r="2" spans="1:15" ht="51.75" customHeight="1" thickBot="1">
      <c r="A2" s="64" t="s">
        <v>82</v>
      </c>
      <c r="B2" s="65"/>
      <c r="C2" s="65"/>
      <c r="D2" s="212" t="s">
        <v>70</v>
      </c>
      <c r="E2" s="213"/>
      <c r="F2" s="213"/>
      <c r="G2" s="213"/>
      <c r="H2" s="214"/>
      <c r="I2" s="215" t="s">
        <v>85</v>
      </c>
      <c r="J2" s="216"/>
      <c r="K2" s="67"/>
      <c r="L2" s="66" t="s">
        <v>83</v>
      </c>
      <c r="M2" s="68"/>
      <c r="N2" s="217" t="s">
        <v>109</v>
      </c>
      <c r="O2" s="218"/>
    </row>
    <row r="3" spans="1:15" ht="25.5" customHeight="1" hidden="1">
      <c r="A3" s="69"/>
      <c r="B3" s="70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/>
    </row>
    <row r="4" spans="1:15" ht="15.75" customHeight="1" hidden="1">
      <c r="A4" s="73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/>
    </row>
    <row r="5" spans="1:15" ht="27" customHeight="1" thickBot="1">
      <c r="A5" s="219" t="s">
        <v>104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1"/>
    </row>
    <row r="6" spans="1:15" ht="1.5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</row>
    <row r="7" spans="1:15" ht="18" hidden="1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</row>
    <row r="8" spans="1:16" s="5" customFormat="1" ht="10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5" s="5" customFormat="1" ht="34.5" customHeight="1" thickBot="1">
      <c r="A9" s="62" t="s">
        <v>88</v>
      </c>
      <c r="B9" s="62" t="s">
        <v>86</v>
      </c>
      <c r="C9" s="62" t="s">
        <v>87</v>
      </c>
      <c r="D9" s="204" t="s">
        <v>89</v>
      </c>
      <c r="E9" s="204"/>
      <c r="F9" s="204"/>
      <c r="G9" s="204"/>
      <c r="H9" s="62" t="s">
        <v>93</v>
      </c>
      <c r="I9" s="62" t="s">
        <v>16</v>
      </c>
      <c r="J9" s="62" t="s">
        <v>96</v>
      </c>
      <c r="K9" s="62" t="s">
        <v>11</v>
      </c>
      <c r="L9" s="204" t="s">
        <v>12</v>
      </c>
      <c r="M9" s="204"/>
      <c r="N9" s="204" t="s">
        <v>14</v>
      </c>
      <c r="O9" s="204"/>
    </row>
    <row r="10" spans="1:16" ht="15.75" hidden="1" thickBot="1">
      <c r="A10" s="205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7"/>
      <c r="P10" s="5"/>
    </row>
    <row r="11" spans="1:15" ht="1.5" customHeight="1" thickBot="1">
      <c r="A11" s="185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7"/>
    </row>
    <row r="12" spans="1:15" ht="0" customHeight="1" hidden="1">
      <c r="A12" s="106"/>
      <c r="B12" s="107"/>
      <c r="C12" s="107"/>
      <c r="D12" s="208"/>
      <c r="E12" s="209"/>
      <c r="F12" s="209"/>
      <c r="G12" s="210"/>
      <c r="H12" s="86"/>
      <c r="I12" s="79"/>
      <c r="J12" s="79"/>
      <c r="K12" s="79"/>
      <c r="L12" s="79"/>
      <c r="M12" s="108"/>
      <c r="N12" s="211"/>
      <c r="O12" s="211"/>
    </row>
    <row r="13" spans="1:15" ht="34.5" customHeight="1" thickBot="1">
      <c r="A13" s="199" t="s">
        <v>90</v>
      </c>
      <c r="B13" s="59" t="s">
        <v>102</v>
      </c>
      <c r="C13" s="6"/>
      <c r="D13" s="182" t="s">
        <v>165</v>
      </c>
      <c r="E13" s="182"/>
      <c r="F13" s="182"/>
      <c r="G13" s="182"/>
      <c r="H13" s="77" t="s">
        <v>141</v>
      </c>
      <c r="I13" s="74">
        <v>6.35</v>
      </c>
      <c r="J13" s="127">
        <v>183.75</v>
      </c>
      <c r="K13" s="127">
        <v>4.15</v>
      </c>
      <c r="L13" s="248">
        <v>3.85</v>
      </c>
      <c r="M13" s="249"/>
      <c r="N13" s="166">
        <v>33.2</v>
      </c>
      <c r="O13" s="291"/>
    </row>
    <row r="14" spans="1:15" ht="31.5" customHeight="1">
      <c r="A14" s="200"/>
      <c r="B14" s="59" t="s">
        <v>99</v>
      </c>
      <c r="C14" s="59" t="s">
        <v>157</v>
      </c>
      <c r="D14" s="288" t="s">
        <v>75</v>
      </c>
      <c r="E14" s="289"/>
      <c r="F14" s="289"/>
      <c r="G14" s="290"/>
      <c r="H14" s="77" t="s">
        <v>164</v>
      </c>
      <c r="I14" s="78">
        <v>47.21</v>
      </c>
      <c r="J14" s="76">
        <v>462</v>
      </c>
      <c r="K14" s="76">
        <v>27.8</v>
      </c>
      <c r="L14" s="130">
        <v>20.85</v>
      </c>
      <c r="M14" s="131"/>
      <c r="N14" s="248">
        <v>40.05</v>
      </c>
      <c r="O14" s="249"/>
    </row>
    <row r="15" spans="1:15" ht="22.5" customHeight="1">
      <c r="A15" s="200"/>
      <c r="B15" s="59" t="s">
        <v>91</v>
      </c>
      <c r="C15" s="59" t="s">
        <v>31</v>
      </c>
      <c r="D15" s="196" t="s">
        <v>74</v>
      </c>
      <c r="E15" s="196"/>
      <c r="F15" s="196"/>
      <c r="G15" s="196"/>
      <c r="H15" s="77" t="s">
        <v>28</v>
      </c>
      <c r="I15" s="33">
        <v>6.35</v>
      </c>
      <c r="J15" s="76">
        <v>60</v>
      </c>
      <c r="K15" s="76">
        <v>0</v>
      </c>
      <c r="L15" s="88">
        <v>0</v>
      </c>
      <c r="M15" s="88"/>
      <c r="N15" s="156">
        <v>15.7</v>
      </c>
      <c r="O15" s="181"/>
    </row>
    <row r="16" spans="1:15" ht="24" customHeight="1">
      <c r="A16" s="200"/>
      <c r="B16" s="59" t="s">
        <v>92</v>
      </c>
      <c r="C16" s="96"/>
      <c r="D16" s="228" t="s">
        <v>29</v>
      </c>
      <c r="E16" s="228"/>
      <c r="F16" s="228"/>
      <c r="G16" s="228"/>
      <c r="H16" s="84" t="s">
        <v>62</v>
      </c>
      <c r="I16" s="78">
        <v>5.09</v>
      </c>
      <c r="J16" s="78">
        <v>132</v>
      </c>
      <c r="K16" s="78">
        <v>2.6</v>
      </c>
      <c r="L16" s="89">
        <v>3.8</v>
      </c>
      <c r="M16" s="89"/>
      <c r="N16" s="260">
        <v>12.5</v>
      </c>
      <c r="O16" s="260"/>
    </row>
    <row r="17" spans="1:15" ht="22.5" customHeight="1" thickBot="1">
      <c r="A17" s="201"/>
      <c r="B17" s="101"/>
      <c r="C17" s="101"/>
      <c r="D17" s="228"/>
      <c r="E17" s="228"/>
      <c r="F17" s="228"/>
      <c r="G17" s="228"/>
      <c r="H17" s="84"/>
      <c r="I17" s="78"/>
      <c r="J17" s="78"/>
      <c r="K17" s="78"/>
      <c r="L17" s="89"/>
      <c r="M17" s="89"/>
      <c r="N17" s="260"/>
      <c r="O17" s="260"/>
    </row>
    <row r="18" spans="1:15" ht="30.75" customHeight="1" thickBot="1">
      <c r="A18" s="96" t="s">
        <v>97</v>
      </c>
      <c r="B18" s="60" t="s">
        <v>103</v>
      </c>
      <c r="C18" s="61"/>
      <c r="D18" s="197"/>
      <c r="E18" s="197"/>
      <c r="F18" s="197"/>
      <c r="G18" s="197"/>
      <c r="H18" s="85"/>
      <c r="I18" s="81"/>
      <c r="J18" s="80"/>
      <c r="K18" s="81"/>
      <c r="L18" s="226"/>
      <c r="M18" s="227"/>
      <c r="N18" s="157"/>
      <c r="O18" s="198"/>
    </row>
    <row r="19" spans="1:15" ht="19.5" customHeight="1" hidden="1" thickBot="1">
      <c r="A19" s="63"/>
      <c r="B19" s="102"/>
      <c r="C19" s="102"/>
      <c r="D19" s="225"/>
      <c r="E19" s="225"/>
      <c r="F19" s="225"/>
      <c r="G19" s="225"/>
      <c r="H19" s="109"/>
      <c r="I19" s="90"/>
      <c r="J19" s="90">
        <f>SUM(J13:J18)</f>
        <v>837.75</v>
      </c>
      <c r="K19" s="90">
        <f>SUM(K13:K18)</f>
        <v>34.550000000000004</v>
      </c>
      <c r="L19" s="110"/>
      <c r="M19" s="111"/>
      <c r="N19" s="223"/>
      <c r="O19" s="223"/>
    </row>
    <row r="20" spans="1:15" ht="23.25" customHeight="1" thickBot="1">
      <c r="A20" s="97"/>
      <c r="B20" s="83"/>
      <c r="C20" s="83"/>
      <c r="D20" s="167" t="s">
        <v>7</v>
      </c>
      <c r="E20" s="168"/>
      <c r="F20" s="168"/>
      <c r="G20" s="169"/>
      <c r="H20" s="92"/>
      <c r="I20" s="95">
        <f>SUM(I12:I19)</f>
        <v>65</v>
      </c>
      <c r="J20" s="112">
        <f>SUM(J13:J18)</f>
        <v>837.75</v>
      </c>
      <c r="K20" s="93">
        <f>SUM(K13:K18)</f>
        <v>34.550000000000004</v>
      </c>
      <c r="L20" s="170">
        <f>SUM(L13:M18)</f>
        <v>28.500000000000004</v>
      </c>
      <c r="M20" s="171"/>
      <c r="N20" s="183">
        <f>SUM(N13:O18)</f>
        <v>101.45</v>
      </c>
      <c r="O20" s="184"/>
    </row>
    <row r="21" spans="1:15" ht="24" customHeight="1" hidden="1" thickBot="1">
      <c r="A21" s="185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7"/>
    </row>
    <row r="22" spans="1:15" ht="24.75" customHeight="1">
      <c r="A22" s="188" t="s">
        <v>95</v>
      </c>
      <c r="B22" s="103" t="s">
        <v>102</v>
      </c>
      <c r="C22" s="6"/>
      <c r="D22" s="283"/>
      <c r="E22" s="284"/>
      <c r="F22" s="284"/>
      <c r="G22" s="285"/>
      <c r="H22" s="18"/>
      <c r="I22" s="24"/>
      <c r="J22" s="82"/>
      <c r="K22" s="24"/>
      <c r="L22" s="114"/>
      <c r="M22" s="114"/>
      <c r="N22" s="286"/>
      <c r="O22" s="287"/>
    </row>
    <row r="23" spans="1:15" ht="30.75" customHeight="1">
      <c r="A23" s="189"/>
      <c r="B23" s="96" t="s">
        <v>94</v>
      </c>
      <c r="C23" s="56" t="s">
        <v>159</v>
      </c>
      <c r="D23" s="270" t="s">
        <v>160</v>
      </c>
      <c r="E23" s="270"/>
      <c r="F23" s="270"/>
      <c r="G23" s="270"/>
      <c r="H23" s="146" t="s">
        <v>47</v>
      </c>
      <c r="I23" s="147">
        <v>10</v>
      </c>
      <c r="J23" s="82">
        <v>205.6</v>
      </c>
      <c r="K23" s="82">
        <v>8.4</v>
      </c>
      <c r="L23" s="194">
        <v>8.9</v>
      </c>
      <c r="M23" s="194"/>
      <c r="N23" s="194">
        <v>24.6</v>
      </c>
      <c r="O23" s="194"/>
    </row>
    <row r="24" spans="1:15" ht="32.25" customHeight="1">
      <c r="A24" s="189"/>
      <c r="B24" s="59" t="s">
        <v>98</v>
      </c>
      <c r="C24" s="54" t="s">
        <v>161</v>
      </c>
      <c r="D24" s="179" t="s">
        <v>162</v>
      </c>
      <c r="E24" s="179"/>
      <c r="F24" s="179"/>
      <c r="G24" s="179"/>
      <c r="H24" s="126" t="s">
        <v>163</v>
      </c>
      <c r="I24" s="76">
        <v>54.93</v>
      </c>
      <c r="J24" s="76">
        <v>409.7</v>
      </c>
      <c r="K24" s="76">
        <v>30.6</v>
      </c>
      <c r="L24" s="88">
        <v>20.7</v>
      </c>
      <c r="M24" s="88"/>
      <c r="N24" s="156">
        <v>25.3</v>
      </c>
      <c r="O24" s="156"/>
    </row>
    <row r="25" spans="1:15" ht="27" customHeight="1">
      <c r="A25" s="189"/>
      <c r="B25" s="62" t="s">
        <v>100</v>
      </c>
      <c r="C25" s="54" t="s">
        <v>77</v>
      </c>
      <c r="D25" s="179" t="s">
        <v>79</v>
      </c>
      <c r="E25" s="179"/>
      <c r="F25" s="179"/>
      <c r="G25" s="179"/>
      <c r="H25" s="126" t="s">
        <v>28</v>
      </c>
      <c r="I25" s="76">
        <v>5.91</v>
      </c>
      <c r="J25" s="76">
        <v>105</v>
      </c>
      <c r="K25" s="76">
        <v>0</v>
      </c>
      <c r="L25" s="88">
        <v>0</v>
      </c>
      <c r="M25" s="88"/>
      <c r="N25" s="156">
        <v>27.1</v>
      </c>
      <c r="O25" s="156"/>
    </row>
    <row r="26" spans="1:15" ht="27" customHeight="1" thickBot="1">
      <c r="A26" s="189"/>
      <c r="B26" s="105" t="s">
        <v>101</v>
      </c>
      <c r="C26" s="62"/>
      <c r="D26" s="182" t="s">
        <v>80</v>
      </c>
      <c r="E26" s="182"/>
      <c r="F26" s="182"/>
      <c r="G26" s="182"/>
      <c r="H26" s="77" t="s">
        <v>42</v>
      </c>
      <c r="I26" s="76">
        <v>4.16</v>
      </c>
      <c r="J26" s="74">
        <v>3.3</v>
      </c>
      <c r="K26" s="148">
        <v>0.99</v>
      </c>
      <c r="L26" s="149">
        <v>14.19</v>
      </c>
      <c r="M26" s="75"/>
      <c r="N26" s="282">
        <v>78.87</v>
      </c>
      <c r="O26" s="282"/>
    </row>
    <row r="27" spans="1:15" ht="27" customHeight="1" thickBot="1">
      <c r="A27" s="190"/>
      <c r="B27" s="105"/>
      <c r="C27" s="6"/>
      <c r="D27" s="278"/>
      <c r="E27" s="278"/>
      <c r="F27" s="278"/>
      <c r="G27" s="278"/>
      <c r="H27" s="18"/>
      <c r="I27" s="24"/>
      <c r="J27" s="78"/>
      <c r="K27" s="24"/>
      <c r="L27" s="89"/>
      <c r="M27" s="89"/>
      <c r="N27" s="269"/>
      <c r="O27" s="269"/>
    </row>
    <row r="28" spans="1:15" ht="22.5" customHeight="1" thickBot="1">
      <c r="A28" s="99"/>
      <c r="B28" s="100"/>
      <c r="C28" s="100"/>
      <c r="D28" s="176" t="s">
        <v>7</v>
      </c>
      <c r="E28" s="177"/>
      <c r="F28" s="177"/>
      <c r="G28" s="178"/>
      <c r="H28" s="98"/>
      <c r="I28" s="91">
        <f>SUM(I22:I27)</f>
        <v>75</v>
      </c>
      <c r="J28" s="92">
        <f>SUM(J22:J27)</f>
        <v>723.5999999999999</v>
      </c>
      <c r="K28" s="93">
        <f>SUM(K22:K27)</f>
        <v>39.99</v>
      </c>
      <c r="L28" s="170">
        <f>SUM(L22:M27)</f>
        <v>43.79</v>
      </c>
      <c r="M28" s="171"/>
      <c r="N28" s="172">
        <f>SUM(N22:N27)</f>
        <v>155.87</v>
      </c>
      <c r="O28" s="173"/>
    </row>
    <row r="29" spans="1:15" ht="21.75" customHeight="1" hidden="1">
      <c r="A29" s="62"/>
      <c r="B29" s="62"/>
      <c r="C29" s="62"/>
      <c r="D29" s="179"/>
      <c r="E29" s="179"/>
      <c r="F29" s="179"/>
      <c r="G29" s="179"/>
      <c r="H29" s="116"/>
      <c r="I29" s="88"/>
      <c r="J29" s="88"/>
      <c r="K29" s="88"/>
      <c r="L29" s="180"/>
      <c r="M29" s="156"/>
      <c r="N29" s="156"/>
      <c r="O29" s="156"/>
    </row>
    <row r="30" spans="1:15" ht="22.5" customHeight="1" hidden="1">
      <c r="A30" s="63"/>
      <c r="B30" s="63"/>
      <c r="C30" s="63"/>
      <c r="D30" s="164"/>
      <c r="E30" s="164"/>
      <c r="F30" s="164"/>
      <c r="G30" s="164"/>
      <c r="H30" s="86"/>
      <c r="I30" s="87"/>
      <c r="J30" s="79"/>
      <c r="K30" s="79"/>
      <c r="L30" s="165"/>
      <c r="M30" s="166"/>
      <c r="N30" s="166"/>
      <c r="O30" s="166"/>
    </row>
    <row r="31" spans="1:15" ht="25.5" customHeight="1" hidden="1" thickBot="1">
      <c r="A31" s="97"/>
      <c r="B31" s="83"/>
      <c r="C31" s="83"/>
      <c r="D31" s="167"/>
      <c r="E31" s="168"/>
      <c r="F31" s="168"/>
      <c r="G31" s="169"/>
      <c r="H31" s="117"/>
      <c r="I31" s="95">
        <f>SUM(I29:I30)</f>
        <v>0</v>
      </c>
      <c r="J31" s="92">
        <f>SUM(J29:J30)</f>
        <v>0</v>
      </c>
      <c r="K31" s="93">
        <f>SUM(K29:K30)</f>
        <v>0</v>
      </c>
      <c r="L31" s="170">
        <f>SUM(L29:M30)</f>
        <v>0</v>
      </c>
      <c r="M31" s="171"/>
      <c r="N31" s="172">
        <f>SUM(N29:O30)</f>
        <v>0</v>
      </c>
      <c r="O31" s="173"/>
    </row>
    <row r="32" spans="1:15" ht="24.75" customHeight="1" thickBot="1">
      <c r="A32" s="118"/>
      <c r="B32" s="118"/>
      <c r="C32" s="118"/>
      <c r="D32" s="119" t="s">
        <v>13</v>
      </c>
      <c r="E32" s="120"/>
      <c r="F32" s="120"/>
      <c r="G32" s="120"/>
      <c r="H32" s="121"/>
      <c r="I32" s="122">
        <f>I20+I28+I31</f>
        <v>140</v>
      </c>
      <c r="J32" s="123">
        <f>J31+J28+J20</f>
        <v>1561.35</v>
      </c>
      <c r="K32" s="124">
        <f>SUM(K20+K28+K31)</f>
        <v>74.54</v>
      </c>
      <c r="L32" s="124">
        <f>L31+L28+L20</f>
        <v>72.29</v>
      </c>
      <c r="M32" s="125"/>
      <c r="N32" s="159">
        <f>N31+N28+N20</f>
        <v>257.32</v>
      </c>
      <c r="O32" s="160"/>
    </row>
    <row r="33" ht="16.5" customHeight="1"/>
    <row r="34" spans="5:12" ht="18" customHeight="1">
      <c r="E34" s="158"/>
      <c r="F34" s="158"/>
      <c r="G34" s="158"/>
      <c r="H34" s="3"/>
      <c r="I34" s="3"/>
      <c r="J34" s="3"/>
      <c r="K34" s="3"/>
      <c r="L34" s="3"/>
    </row>
    <row r="35" ht="24" customHeight="1"/>
    <row r="37" ht="32.25" customHeight="1"/>
    <row r="38" ht="12.75" hidden="1"/>
    <row r="39" ht="12.75" hidden="1"/>
    <row r="40" ht="10.5" customHeight="1" hidden="1"/>
    <row r="43" ht="12.75" hidden="1"/>
  </sheetData>
  <sheetProtection/>
  <mergeCells count="62">
    <mergeCell ref="D2:H2"/>
    <mergeCell ref="I2:J2"/>
    <mergeCell ref="N2:O2"/>
    <mergeCell ref="A5:O5"/>
    <mergeCell ref="A6:O6"/>
    <mergeCell ref="A7:O7"/>
    <mergeCell ref="D17:G17"/>
    <mergeCell ref="D9:G9"/>
    <mergeCell ref="L9:M9"/>
    <mergeCell ref="N9:O9"/>
    <mergeCell ref="A10:O10"/>
    <mergeCell ref="A11:O11"/>
    <mergeCell ref="D12:G12"/>
    <mergeCell ref="N12:O12"/>
    <mergeCell ref="N19:O19"/>
    <mergeCell ref="A13:A17"/>
    <mergeCell ref="D13:G13"/>
    <mergeCell ref="N13:O13"/>
    <mergeCell ref="D14:G14"/>
    <mergeCell ref="N14:O14"/>
    <mergeCell ref="D15:G15"/>
    <mergeCell ref="N15:O15"/>
    <mergeCell ref="D16:G16"/>
    <mergeCell ref="N16:O16"/>
    <mergeCell ref="D22:G22"/>
    <mergeCell ref="N22:O22"/>
    <mergeCell ref="D23:G23"/>
    <mergeCell ref="N23:O23"/>
    <mergeCell ref="D24:G24"/>
    <mergeCell ref="N17:O17"/>
    <mergeCell ref="D18:G18"/>
    <mergeCell ref="L18:M18"/>
    <mergeCell ref="N18:O18"/>
    <mergeCell ref="D19:G19"/>
    <mergeCell ref="N24:O24"/>
    <mergeCell ref="D25:G25"/>
    <mergeCell ref="N25:O25"/>
    <mergeCell ref="D26:G26"/>
    <mergeCell ref="N26:O26"/>
    <mergeCell ref="D20:G20"/>
    <mergeCell ref="L20:M20"/>
    <mergeCell ref="N20:O20"/>
    <mergeCell ref="A21:O21"/>
    <mergeCell ref="A22:A27"/>
    <mergeCell ref="D27:G27"/>
    <mergeCell ref="N27:O27"/>
    <mergeCell ref="D28:G28"/>
    <mergeCell ref="L28:M28"/>
    <mergeCell ref="N28:O28"/>
    <mergeCell ref="D29:G29"/>
    <mergeCell ref="L29:M29"/>
    <mergeCell ref="N29:O29"/>
    <mergeCell ref="D30:G30"/>
    <mergeCell ref="L30:M30"/>
    <mergeCell ref="N30:O30"/>
    <mergeCell ref="D31:G31"/>
    <mergeCell ref="L31:M31"/>
    <mergeCell ref="N31:O31"/>
    <mergeCell ref="L23:M23"/>
    <mergeCell ref="L13:M13"/>
    <mergeCell ref="E34:G34"/>
    <mergeCell ref="N32:O32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BreakPreview" zoomScaleSheetLayoutView="100" zoomScalePageLayoutView="0" workbookViewId="0" topLeftCell="A23">
      <selection activeCell="A34" sqref="A34:IV39"/>
    </sheetView>
  </sheetViews>
  <sheetFormatPr defaultColWidth="9.00390625" defaultRowHeight="12.75"/>
  <cols>
    <col min="1" max="1" width="11.25390625" style="0" customWidth="1"/>
    <col min="2" max="2" width="17.00390625" style="0" customWidth="1"/>
    <col min="3" max="3" width="11.25390625" style="0" customWidth="1"/>
    <col min="4" max="4" width="12.875" style="0" customWidth="1"/>
    <col min="7" max="7" width="3.75390625" style="0" customWidth="1"/>
    <col min="8" max="8" width="12.75390625" style="0" customWidth="1"/>
    <col min="9" max="9" width="9.25390625" style="0" customWidth="1"/>
    <col min="10" max="10" width="19.125" style="0" customWidth="1"/>
    <col min="11" max="11" width="8.25390625" style="0" customWidth="1"/>
    <col min="12" max="12" width="9.25390625" style="0" customWidth="1"/>
    <col min="13" max="13" width="0.6171875" style="0" hidden="1" customWidth="1"/>
    <col min="14" max="14" width="6.875" style="0" customWidth="1"/>
    <col min="15" max="15" width="7.125" style="0" customWidth="1"/>
  </cols>
  <sheetData>
    <row r="1" ht="1.5" customHeight="1" thickBot="1">
      <c r="A1" t="s">
        <v>10</v>
      </c>
    </row>
    <row r="2" spans="1:15" ht="51.75" customHeight="1" thickBot="1">
      <c r="A2" s="64" t="s">
        <v>82</v>
      </c>
      <c r="B2" s="65"/>
      <c r="C2" s="65"/>
      <c r="D2" s="212" t="s">
        <v>70</v>
      </c>
      <c r="E2" s="213"/>
      <c r="F2" s="213"/>
      <c r="G2" s="213"/>
      <c r="H2" s="214"/>
      <c r="I2" s="215" t="s">
        <v>85</v>
      </c>
      <c r="J2" s="216"/>
      <c r="K2" s="67"/>
      <c r="L2" s="66" t="s">
        <v>83</v>
      </c>
      <c r="M2" s="68"/>
      <c r="N2" s="217" t="s">
        <v>110</v>
      </c>
      <c r="O2" s="218"/>
    </row>
    <row r="3" spans="1:15" ht="25.5" customHeight="1" hidden="1">
      <c r="A3" s="69"/>
      <c r="B3" s="70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/>
    </row>
    <row r="4" spans="1:15" ht="15.75" customHeight="1" hidden="1">
      <c r="A4" s="73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/>
    </row>
    <row r="5" spans="1:15" ht="27" customHeight="1" thickBot="1">
      <c r="A5" s="219" t="s">
        <v>84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1"/>
    </row>
    <row r="6" spans="1:15" ht="1.5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</row>
    <row r="7" spans="1:15" ht="18" hidden="1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</row>
    <row r="8" spans="1:16" s="5" customFormat="1" ht="10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5" s="5" customFormat="1" ht="34.5" customHeight="1" thickBot="1">
      <c r="A9" s="62" t="s">
        <v>88</v>
      </c>
      <c r="B9" s="62" t="s">
        <v>86</v>
      </c>
      <c r="C9" s="62" t="s">
        <v>87</v>
      </c>
      <c r="D9" s="204" t="s">
        <v>89</v>
      </c>
      <c r="E9" s="204"/>
      <c r="F9" s="204"/>
      <c r="G9" s="204"/>
      <c r="H9" s="62" t="s">
        <v>93</v>
      </c>
      <c r="I9" s="62" t="s">
        <v>16</v>
      </c>
      <c r="J9" s="62" t="s">
        <v>96</v>
      </c>
      <c r="K9" s="62" t="s">
        <v>11</v>
      </c>
      <c r="L9" s="204" t="s">
        <v>12</v>
      </c>
      <c r="M9" s="204"/>
      <c r="N9" s="204" t="s">
        <v>14</v>
      </c>
      <c r="O9" s="204"/>
    </row>
    <row r="10" spans="1:16" ht="15.75" hidden="1" thickBot="1">
      <c r="A10" s="205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7"/>
      <c r="P10" s="5"/>
    </row>
    <row r="11" spans="1:15" ht="1.5" customHeight="1" thickBot="1">
      <c r="A11" s="185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7"/>
    </row>
    <row r="12" spans="1:15" ht="0" customHeight="1" hidden="1">
      <c r="A12" s="106"/>
      <c r="B12" s="107"/>
      <c r="C12" s="107"/>
      <c r="D12" s="208"/>
      <c r="E12" s="209"/>
      <c r="F12" s="209"/>
      <c r="G12" s="210"/>
      <c r="H12" s="86"/>
      <c r="I12" s="79"/>
      <c r="J12" s="79"/>
      <c r="K12" s="79"/>
      <c r="L12" s="79"/>
      <c r="M12" s="108"/>
      <c r="N12" s="211"/>
      <c r="O12" s="211"/>
    </row>
    <row r="13" spans="1:15" ht="29.25" customHeight="1">
      <c r="A13" s="199" t="s">
        <v>90</v>
      </c>
      <c r="B13" s="59" t="s">
        <v>102</v>
      </c>
      <c r="C13" s="59"/>
      <c r="D13" s="202" t="s">
        <v>48</v>
      </c>
      <c r="E13" s="202"/>
      <c r="F13" s="202"/>
      <c r="G13" s="202"/>
      <c r="H13" s="126" t="s">
        <v>65</v>
      </c>
      <c r="I13" s="76">
        <v>10.48</v>
      </c>
      <c r="J13" s="74">
        <v>63</v>
      </c>
      <c r="K13" s="74">
        <v>5</v>
      </c>
      <c r="L13" s="154">
        <v>4.6</v>
      </c>
      <c r="M13" s="154"/>
      <c r="N13" s="154">
        <v>0.3</v>
      </c>
      <c r="O13" s="175"/>
    </row>
    <row r="14" spans="1:15" ht="34.5" customHeight="1">
      <c r="A14" s="200"/>
      <c r="B14" s="59" t="s">
        <v>99</v>
      </c>
      <c r="C14" s="6" t="s">
        <v>43</v>
      </c>
      <c r="D14" s="202" t="s">
        <v>44</v>
      </c>
      <c r="E14" s="202"/>
      <c r="F14" s="202"/>
      <c r="G14" s="202"/>
      <c r="H14" s="126" t="s">
        <v>42</v>
      </c>
      <c r="I14" s="76">
        <v>23.94</v>
      </c>
      <c r="J14" s="74">
        <v>163</v>
      </c>
      <c r="K14" s="74">
        <v>6.67</v>
      </c>
      <c r="L14" s="154">
        <v>8.47</v>
      </c>
      <c r="M14" s="154"/>
      <c r="N14" s="154">
        <v>14.98</v>
      </c>
      <c r="O14" s="175"/>
    </row>
    <row r="15" spans="1:15" ht="32.25" customHeight="1">
      <c r="A15" s="200"/>
      <c r="B15" s="59" t="s">
        <v>91</v>
      </c>
      <c r="C15" s="152" t="s">
        <v>166</v>
      </c>
      <c r="D15" s="242" t="s">
        <v>167</v>
      </c>
      <c r="E15" s="243"/>
      <c r="F15" s="243"/>
      <c r="G15" s="244"/>
      <c r="H15" s="126" t="s">
        <v>28</v>
      </c>
      <c r="I15" s="76">
        <v>19.48</v>
      </c>
      <c r="J15" s="76">
        <v>397.8</v>
      </c>
      <c r="K15" s="76">
        <v>4.13</v>
      </c>
      <c r="L15" s="88">
        <v>6.2</v>
      </c>
      <c r="M15" s="88"/>
      <c r="N15" s="248">
        <v>32.9</v>
      </c>
      <c r="O15" s="253"/>
    </row>
    <row r="16" spans="1:15" ht="24" customHeight="1" thickBot="1">
      <c r="A16" s="200"/>
      <c r="B16" s="59" t="s">
        <v>92</v>
      </c>
      <c r="C16" s="54" t="s">
        <v>73</v>
      </c>
      <c r="D16" s="298" t="s">
        <v>27</v>
      </c>
      <c r="E16" s="229"/>
      <c r="F16" s="229"/>
      <c r="G16" s="230"/>
      <c r="H16" s="126" t="s">
        <v>28</v>
      </c>
      <c r="I16" s="76">
        <v>9.17</v>
      </c>
      <c r="J16" s="76">
        <v>134</v>
      </c>
      <c r="K16" s="76">
        <v>2.8</v>
      </c>
      <c r="L16" s="88">
        <v>3.2</v>
      </c>
      <c r="M16" s="88"/>
      <c r="N16" s="248">
        <v>24.7</v>
      </c>
      <c r="O16" s="253"/>
    </row>
    <row r="17" spans="1:15" ht="22.5" customHeight="1" thickBot="1">
      <c r="A17" s="201"/>
      <c r="B17" s="101"/>
      <c r="C17" s="134"/>
      <c r="D17" s="197"/>
      <c r="E17" s="197"/>
      <c r="F17" s="197"/>
      <c r="G17" s="197"/>
      <c r="H17" s="85"/>
      <c r="I17" s="81"/>
      <c r="J17" s="150"/>
      <c r="K17" s="150"/>
      <c r="L17" s="151"/>
      <c r="M17" s="151"/>
      <c r="N17" s="296"/>
      <c r="O17" s="297"/>
    </row>
    <row r="18" spans="1:15" ht="30.75" customHeight="1" thickBot="1">
      <c r="A18" s="96" t="s">
        <v>97</v>
      </c>
      <c r="B18" s="60" t="s">
        <v>103</v>
      </c>
      <c r="C18" s="61"/>
      <c r="D18" s="228" t="s">
        <v>36</v>
      </c>
      <c r="E18" s="228"/>
      <c r="F18" s="228"/>
      <c r="G18" s="228"/>
      <c r="H18" s="85" t="s">
        <v>65</v>
      </c>
      <c r="I18" s="81">
        <v>21.3</v>
      </c>
      <c r="J18" s="150">
        <v>74.4</v>
      </c>
      <c r="K18" s="150">
        <v>1.8</v>
      </c>
      <c r="L18" s="151">
        <v>0</v>
      </c>
      <c r="M18" s="151"/>
      <c r="N18" s="296">
        <v>16.8</v>
      </c>
      <c r="O18" s="297"/>
    </row>
    <row r="19" spans="1:15" ht="19.5" customHeight="1" hidden="1" thickBot="1">
      <c r="A19" s="63"/>
      <c r="B19" s="102"/>
      <c r="C19" s="102"/>
      <c r="D19" s="225"/>
      <c r="E19" s="225"/>
      <c r="F19" s="225"/>
      <c r="G19" s="225"/>
      <c r="H19" s="109"/>
      <c r="I19" s="90"/>
      <c r="J19" s="90">
        <f>SUM(J13:J18)</f>
        <v>832.1999999999999</v>
      </c>
      <c r="K19" s="90">
        <f>SUM(K13:K18)</f>
        <v>20.400000000000002</v>
      </c>
      <c r="L19" s="110"/>
      <c r="M19" s="111"/>
      <c r="N19" s="223"/>
      <c r="O19" s="223"/>
    </row>
    <row r="20" spans="1:15" ht="23.25" customHeight="1" thickBot="1">
      <c r="A20" s="97"/>
      <c r="B20" s="83"/>
      <c r="C20" s="83"/>
      <c r="D20" s="167" t="s">
        <v>7</v>
      </c>
      <c r="E20" s="168"/>
      <c r="F20" s="168"/>
      <c r="G20" s="169"/>
      <c r="H20" s="94"/>
      <c r="I20" s="95">
        <f>SUM(I12:I19)</f>
        <v>84.37</v>
      </c>
      <c r="J20" s="112">
        <f>SUM(J13:J18)</f>
        <v>832.1999999999999</v>
      </c>
      <c r="K20" s="93">
        <f>SUM(K13:K18)</f>
        <v>20.400000000000002</v>
      </c>
      <c r="L20" s="170">
        <f>SUM(L13:M18)</f>
        <v>22.47</v>
      </c>
      <c r="M20" s="171"/>
      <c r="N20" s="183">
        <f>SUM(N13:O18)</f>
        <v>89.67999999999999</v>
      </c>
      <c r="O20" s="184"/>
    </row>
    <row r="21" spans="1:15" ht="24" customHeight="1" hidden="1" thickBot="1">
      <c r="A21" s="185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7"/>
    </row>
    <row r="22" spans="1:15" ht="24.75" customHeight="1">
      <c r="A22" s="188" t="s">
        <v>95</v>
      </c>
      <c r="B22" s="103" t="s">
        <v>102</v>
      </c>
      <c r="C22" s="6"/>
      <c r="D22" s="293"/>
      <c r="E22" s="293"/>
      <c r="F22" s="293"/>
      <c r="G22" s="293"/>
      <c r="H22" s="58"/>
      <c r="I22" s="57"/>
      <c r="J22" s="82"/>
      <c r="K22" s="57"/>
      <c r="L22" s="114"/>
      <c r="M22" s="114"/>
      <c r="N22" s="294"/>
      <c r="O22" s="295"/>
    </row>
    <row r="23" spans="1:15" ht="30.75" customHeight="1">
      <c r="A23" s="189"/>
      <c r="B23" s="96" t="s">
        <v>94</v>
      </c>
      <c r="C23" s="56" t="s">
        <v>168</v>
      </c>
      <c r="D23" s="270" t="s">
        <v>169</v>
      </c>
      <c r="E23" s="270"/>
      <c r="F23" s="270"/>
      <c r="G23" s="270"/>
      <c r="H23" s="113" t="s">
        <v>133</v>
      </c>
      <c r="I23" s="82">
        <v>21.39</v>
      </c>
      <c r="J23" s="82">
        <v>179.6</v>
      </c>
      <c r="K23" s="82">
        <v>8</v>
      </c>
      <c r="L23" s="114">
        <v>5</v>
      </c>
      <c r="M23" s="114"/>
      <c r="N23" s="194">
        <v>21.8</v>
      </c>
      <c r="O23" s="195"/>
    </row>
    <row r="24" spans="1:15" ht="32.25" customHeight="1">
      <c r="A24" s="189"/>
      <c r="B24" s="59" t="s">
        <v>98</v>
      </c>
      <c r="C24" s="54" t="s">
        <v>170</v>
      </c>
      <c r="D24" s="179" t="s">
        <v>171</v>
      </c>
      <c r="E24" s="179"/>
      <c r="F24" s="179"/>
      <c r="G24" s="179"/>
      <c r="H24" s="126" t="s">
        <v>172</v>
      </c>
      <c r="I24" s="76">
        <v>27.18</v>
      </c>
      <c r="J24" s="76">
        <v>242.65</v>
      </c>
      <c r="K24" s="76">
        <v>19.3</v>
      </c>
      <c r="L24" s="88">
        <v>15.3</v>
      </c>
      <c r="M24" s="88"/>
      <c r="N24" s="156">
        <v>18</v>
      </c>
      <c r="O24" s="181"/>
    </row>
    <row r="25" spans="1:15" ht="27" customHeight="1">
      <c r="A25" s="189"/>
      <c r="B25" s="62" t="s">
        <v>99</v>
      </c>
      <c r="C25" s="54" t="s">
        <v>173</v>
      </c>
      <c r="D25" s="174" t="s">
        <v>174</v>
      </c>
      <c r="E25" s="174"/>
      <c r="F25" s="174"/>
      <c r="G25" s="174"/>
      <c r="H25" s="126" t="s">
        <v>71</v>
      </c>
      <c r="I25" s="76">
        <v>17.96</v>
      </c>
      <c r="J25" s="76">
        <v>352.6</v>
      </c>
      <c r="K25" s="76">
        <v>2.9</v>
      </c>
      <c r="L25" s="88">
        <v>3.9</v>
      </c>
      <c r="M25" s="88"/>
      <c r="N25" s="156">
        <v>27.9</v>
      </c>
      <c r="O25" s="181"/>
    </row>
    <row r="26" spans="1:15" ht="27" customHeight="1" thickBot="1">
      <c r="A26" s="189"/>
      <c r="B26" s="105" t="s">
        <v>100</v>
      </c>
      <c r="C26" s="6" t="s">
        <v>35</v>
      </c>
      <c r="D26" s="196" t="s">
        <v>175</v>
      </c>
      <c r="E26" s="196"/>
      <c r="F26" s="196"/>
      <c r="G26" s="196"/>
      <c r="H26" s="77" t="s">
        <v>28</v>
      </c>
      <c r="I26" s="74">
        <v>5.67</v>
      </c>
      <c r="J26" s="76">
        <v>82.9</v>
      </c>
      <c r="K26" s="76">
        <v>0.1</v>
      </c>
      <c r="L26" s="88">
        <v>0</v>
      </c>
      <c r="M26" s="88"/>
      <c r="N26" s="248">
        <v>21.7</v>
      </c>
      <c r="O26" s="253"/>
    </row>
    <row r="27" spans="1:15" ht="27" customHeight="1" thickBot="1">
      <c r="A27" s="190"/>
      <c r="B27" s="105" t="s">
        <v>101</v>
      </c>
      <c r="C27" s="59"/>
      <c r="D27" s="182" t="s">
        <v>80</v>
      </c>
      <c r="E27" s="182"/>
      <c r="F27" s="182"/>
      <c r="G27" s="182"/>
      <c r="H27" s="77" t="s">
        <v>128</v>
      </c>
      <c r="I27" s="74">
        <v>2.8</v>
      </c>
      <c r="J27" s="74">
        <v>72.4</v>
      </c>
      <c r="K27" s="74">
        <v>2.6</v>
      </c>
      <c r="L27" s="75">
        <v>0.5</v>
      </c>
      <c r="M27" s="75"/>
      <c r="N27" s="233">
        <v>13.7</v>
      </c>
      <c r="O27" s="292"/>
    </row>
    <row r="28" spans="1:15" ht="22.5" customHeight="1" thickBot="1">
      <c r="A28" s="99"/>
      <c r="B28" s="100"/>
      <c r="C28" s="100"/>
      <c r="D28" s="279" t="s">
        <v>7</v>
      </c>
      <c r="E28" s="280"/>
      <c r="F28" s="280"/>
      <c r="G28" s="281"/>
      <c r="H28" s="98"/>
      <c r="I28" s="91">
        <f>SUM(I22:I27)</f>
        <v>75</v>
      </c>
      <c r="J28" s="92">
        <f>SUM(J22:J27)</f>
        <v>930.15</v>
      </c>
      <c r="K28" s="93">
        <f>SUM(K22:K27)</f>
        <v>32.9</v>
      </c>
      <c r="L28" s="170">
        <f>SUM(L22:M27)</f>
        <v>24.7</v>
      </c>
      <c r="M28" s="171"/>
      <c r="N28" s="172">
        <f>SUM(N22:N27)</f>
        <v>103.1</v>
      </c>
      <c r="O28" s="173"/>
    </row>
    <row r="29" spans="1:15" ht="21.75" customHeight="1" hidden="1">
      <c r="A29" s="62"/>
      <c r="B29" s="62"/>
      <c r="C29" s="62"/>
      <c r="D29" s="179"/>
      <c r="E29" s="179"/>
      <c r="F29" s="179"/>
      <c r="G29" s="179"/>
      <c r="H29" s="116"/>
      <c r="I29" s="88"/>
      <c r="J29" s="88"/>
      <c r="K29" s="88"/>
      <c r="L29" s="180"/>
      <c r="M29" s="156"/>
      <c r="N29" s="156"/>
      <c r="O29" s="156"/>
    </row>
    <row r="30" spans="1:15" ht="22.5" customHeight="1" hidden="1">
      <c r="A30" s="63"/>
      <c r="B30" s="63"/>
      <c r="C30" s="63"/>
      <c r="D30" s="164"/>
      <c r="E30" s="164"/>
      <c r="F30" s="164"/>
      <c r="G30" s="164"/>
      <c r="H30" s="86"/>
      <c r="I30" s="87"/>
      <c r="J30" s="79"/>
      <c r="K30" s="79"/>
      <c r="L30" s="165"/>
      <c r="M30" s="166"/>
      <c r="N30" s="166"/>
      <c r="O30" s="166"/>
    </row>
    <row r="31" spans="1:15" ht="25.5" customHeight="1" hidden="1" thickBot="1">
      <c r="A31" s="97"/>
      <c r="B31" s="83"/>
      <c r="C31" s="83"/>
      <c r="D31" s="167"/>
      <c r="E31" s="168"/>
      <c r="F31" s="168"/>
      <c r="G31" s="169"/>
      <c r="H31" s="117"/>
      <c r="I31" s="95">
        <f>SUM(I29:I30)</f>
        <v>0</v>
      </c>
      <c r="J31" s="92">
        <f>SUM(J29:J30)</f>
        <v>0</v>
      </c>
      <c r="K31" s="93">
        <f>SUM(K29:K30)</f>
        <v>0</v>
      </c>
      <c r="L31" s="170">
        <f>SUM(L29:M30)</f>
        <v>0</v>
      </c>
      <c r="M31" s="171"/>
      <c r="N31" s="172">
        <f>SUM(N29:O30)</f>
        <v>0</v>
      </c>
      <c r="O31" s="173"/>
    </row>
    <row r="32" spans="1:15" ht="24.75" customHeight="1" thickBot="1">
      <c r="A32" s="118"/>
      <c r="B32" s="118"/>
      <c r="C32" s="118"/>
      <c r="D32" s="119" t="s">
        <v>13</v>
      </c>
      <c r="E32" s="120"/>
      <c r="F32" s="120"/>
      <c r="G32" s="120"/>
      <c r="H32" s="121"/>
      <c r="I32" s="122">
        <f>I20+I28+I31</f>
        <v>159.37</v>
      </c>
      <c r="J32" s="123">
        <f>J31+J28+J20</f>
        <v>1762.35</v>
      </c>
      <c r="K32" s="124">
        <f>SUM(K20+K28+K31)</f>
        <v>53.3</v>
      </c>
      <c r="L32" s="124">
        <f>L31+L28+L20</f>
        <v>47.17</v>
      </c>
      <c r="M32" s="125"/>
      <c r="N32" s="159">
        <f>N31+N28+N20</f>
        <v>192.77999999999997</v>
      </c>
      <c r="O32" s="160"/>
    </row>
    <row r="33" ht="16.5" customHeight="1"/>
    <row r="34" spans="5:12" ht="18" customHeight="1">
      <c r="E34" s="158"/>
      <c r="F34" s="158"/>
      <c r="G34" s="158"/>
      <c r="H34" s="3"/>
      <c r="I34" s="3"/>
      <c r="J34" s="3"/>
      <c r="K34" s="3"/>
      <c r="L34" s="3"/>
    </row>
    <row r="35" ht="24" customHeight="1"/>
    <row r="37" ht="32.25" customHeight="1"/>
    <row r="38" ht="12.75" hidden="1"/>
    <row r="39" ht="12.75" hidden="1"/>
    <row r="40" ht="10.5" customHeight="1" hidden="1"/>
    <row r="43" ht="12.75" hidden="1"/>
  </sheetData>
  <sheetProtection/>
  <mergeCells count="61">
    <mergeCell ref="D2:H2"/>
    <mergeCell ref="I2:J2"/>
    <mergeCell ref="N2:O2"/>
    <mergeCell ref="A5:O5"/>
    <mergeCell ref="A6:O6"/>
    <mergeCell ref="A7:O7"/>
    <mergeCell ref="D9:G9"/>
    <mergeCell ref="L9:M9"/>
    <mergeCell ref="N9:O9"/>
    <mergeCell ref="A10:O10"/>
    <mergeCell ref="A11:O11"/>
    <mergeCell ref="D12:G12"/>
    <mergeCell ref="N12:O12"/>
    <mergeCell ref="N19:O19"/>
    <mergeCell ref="A13:A17"/>
    <mergeCell ref="D13:G13"/>
    <mergeCell ref="N13:O13"/>
    <mergeCell ref="D14:G14"/>
    <mergeCell ref="N14:O14"/>
    <mergeCell ref="D15:G15"/>
    <mergeCell ref="N15:O15"/>
    <mergeCell ref="D16:G16"/>
    <mergeCell ref="N16:O16"/>
    <mergeCell ref="D22:G22"/>
    <mergeCell ref="N22:O22"/>
    <mergeCell ref="D23:G23"/>
    <mergeCell ref="N23:O23"/>
    <mergeCell ref="D24:G24"/>
    <mergeCell ref="D17:G17"/>
    <mergeCell ref="N17:O17"/>
    <mergeCell ref="D18:G18"/>
    <mergeCell ref="N18:O18"/>
    <mergeCell ref="D19:G19"/>
    <mergeCell ref="N24:O24"/>
    <mergeCell ref="D25:G25"/>
    <mergeCell ref="N25:O25"/>
    <mergeCell ref="D26:G26"/>
    <mergeCell ref="N26:O26"/>
    <mergeCell ref="D20:G20"/>
    <mergeCell ref="L20:M20"/>
    <mergeCell ref="N20:O20"/>
    <mergeCell ref="A21:O21"/>
    <mergeCell ref="A22:A27"/>
    <mergeCell ref="D27:G27"/>
    <mergeCell ref="N27:O27"/>
    <mergeCell ref="D28:G28"/>
    <mergeCell ref="L28:M28"/>
    <mergeCell ref="N28:O28"/>
    <mergeCell ref="D29:G29"/>
    <mergeCell ref="L29:M29"/>
    <mergeCell ref="N29:O29"/>
    <mergeCell ref="D30:G30"/>
    <mergeCell ref="L30:M30"/>
    <mergeCell ref="N30:O30"/>
    <mergeCell ref="D31:G31"/>
    <mergeCell ref="L31:M31"/>
    <mergeCell ref="N31:O31"/>
    <mergeCell ref="L13:M13"/>
    <mergeCell ref="L14:M14"/>
    <mergeCell ref="E34:G34"/>
    <mergeCell ref="N32:O32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Kombinat pitaniya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школа</cp:lastModifiedBy>
  <cp:lastPrinted>2021-12-13T10:31:03Z</cp:lastPrinted>
  <dcterms:created xsi:type="dcterms:W3CDTF">2010-04-02T11:21:46Z</dcterms:created>
  <dcterms:modified xsi:type="dcterms:W3CDTF">2021-12-13T12:19:45Z</dcterms:modified>
  <cp:category/>
  <cp:version/>
  <cp:contentType/>
  <cp:contentStatus/>
</cp:coreProperties>
</file>